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バドミントン\(協議理事)\個人戦\(第44回)\"/>
    </mc:Choice>
  </mc:AlternateContent>
  <xr:revisionPtr revIDLastSave="0" documentId="13_ncr:1_{E9F169E4-8029-41BD-81E6-44968AB4FB89}" xr6:coauthVersionLast="47" xr6:coauthVersionMax="47" xr10:uidLastSave="{00000000-0000-0000-0000-000000000000}"/>
  <bookViews>
    <workbookView xWindow="30360" yWindow="405" windowWidth="19260" windowHeight="14490" xr2:uid="{00000000-000D-0000-FFFF-FFFF00000000}"/>
  </bookViews>
  <sheets>
    <sheet name="説明書" sheetId="5" r:id="rId1"/>
    <sheet name="申込書" sheetId="13" r:id="rId2"/>
    <sheet name="男子単" sheetId="3" r:id="rId3"/>
    <sheet name="女子単" sheetId="7" r:id="rId4"/>
    <sheet name="男子複" sheetId="8" r:id="rId5"/>
    <sheet name="女子複" sheetId="9" r:id="rId6"/>
    <sheet name="混合複" sheetId="10" r:id="rId7"/>
    <sheet name="集約" sheetId="11" r:id="rId8"/>
  </sheets>
  <definedNames>
    <definedName name="_xlnm.Print_Area" localSheetId="6">混合複!$A$1:$G$42</definedName>
    <definedName name="_xlnm.Print_Area" localSheetId="3">女子単!$A$1:$G$43</definedName>
    <definedName name="_xlnm.Print_Area" localSheetId="5">女子複!$A$1:$G$42</definedName>
    <definedName name="_xlnm.Print_Area" localSheetId="1">申込書!$A$1:$I$30</definedName>
    <definedName name="_xlnm.Print_Area" localSheetId="0">説明書!$A$6:$Q$46</definedName>
    <definedName name="_xlnm.Print_Area" localSheetId="2">男子単!$A$1:$G$42</definedName>
    <definedName name="_xlnm.Print_Area" localSheetId="4">男子複!$A$1:$G$42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7" l="1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3" i="3"/>
  <c r="J2" i="10"/>
  <c r="AY2" i="11" s="1"/>
  <c r="J2" i="9"/>
  <c r="H16" i="13" s="1"/>
  <c r="K2" i="8"/>
  <c r="AD2" i="11" s="1"/>
  <c r="J2" i="8"/>
  <c r="AC2" i="11" s="1"/>
  <c r="J2" i="7"/>
  <c r="F16" i="13" s="1"/>
  <c r="K2" i="3"/>
  <c r="E17" i="13" s="1"/>
  <c r="J2" i="3"/>
  <c r="E16" i="13" s="1"/>
  <c r="T11" i="7"/>
  <c r="S24" i="7"/>
  <c r="R39" i="7"/>
  <c r="R16" i="7"/>
  <c r="V22" i="7"/>
  <c r="X24" i="7"/>
  <c r="T17" i="7"/>
  <c r="U24" i="7"/>
  <c r="U5" i="7"/>
  <c r="U27" i="7"/>
  <c r="S27" i="7"/>
  <c r="X23" i="7"/>
  <c r="X21" i="7"/>
  <c r="W18" i="7"/>
  <c r="U39" i="7"/>
  <c r="U35" i="7"/>
  <c r="T27" i="7"/>
  <c r="S18" i="7"/>
  <c r="W36" i="7"/>
  <c r="R37" i="7"/>
  <c r="W42" i="7"/>
  <c r="T38" i="7"/>
  <c r="T37" i="7"/>
  <c r="X35" i="7"/>
  <c r="S5" i="7"/>
  <c r="W28" i="7"/>
  <c r="W12" i="7"/>
  <c r="X41" i="7"/>
  <c r="V32" i="7"/>
  <c r="W14" i="7"/>
  <c r="S7" i="7"/>
  <c r="R36" i="7"/>
  <c r="X37" i="7"/>
  <c r="T36" i="7"/>
  <c r="V16" i="7"/>
  <c r="V13" i="7"/>
  <c r="X5" i="7"/>
  <c r="X43" i="7"/>
  <c r="S19" i="7"/>
  <c r="T9" i="7"/>
  <c r="V37" i="7"/>
  <c r="X14" i="7"/>
  <c r="W33" i="7"/>
  <c r="R25" i="7"/>
  <c r="U25" i="7"/>
  <c r="U10" i="7"/>
  <c r="W25" i="7"/>
  <c r="U21" i="7"/>
  <c r="U22" i="7"/>
  <c r="U34" i="7"/>
  <c r="R19" i="7"/>
  <c r="S30" i="7"/>
  <c r="S32" i="7"/>
  <c r="W13" i="7"/>
  <c r="X33" i="7"/>
  <c r="T26" i="7"/>
  <c r="U26" i="7"/>
  <c r="T29" i="7"/>
  <c r="W40" i="7"/>
  <c r="R41" i="7"/>
  <c r="W20" i="7"/>
  <c r="T30" i="7"/>
  <c r="X32" i="7"/>
  <c r="X28" i="7"/>
  <c r="S37" i="7"/>
  <c r="R5" i="7"/>
  <c r="T40" i="7"/>
  <c r="W30" i="7"/>
  <c r="U36" i="7"/>
  <c r="V6" i="7"/>
  <c r="S40" i="7"/>
  <c r="S11" i="7"/>
  <c r="X30" i="7"/>
  <c r="X8" i="7"/>
  <c r="S17" i="7"/>
  <c r="S23" i="7"/>
  <c r="V41" i="7"/>
  <c r="T8" i="7"/>
  <c r="X7" i="7"/>
  <c r="V17" i="7"/>
  <c r="V12" i="7"/>
  <c r="U6" i="7"/>
  <c r="S39" i="7"/>
  <c r="U32" i="7"/>
  <c r="T5" i="7"/>
  <c r="R7" i="7"/>
  <c r="V30" i="7"/>
  <c r="X15" i="7"/>
  <c r="U28" i="7"/>
  <c r="T42" i="7"/>
  <c r="R13" i="7"/>
  <c r="U38" i="7"/>
  <c r="V18" i="7"/>
  <c r="W29" i="7"/>
  <c r="S14" i="7"/>
  <c r="T21" i="7"/>
  <c r="W11" i="7"/>
  <c r="S12" i="7"/>
  <c r="R8" i="7"/>
  <c r="U17" i="7"/>
  <c r="T20" i="7"/>
  <c r="S28" i="7"/>
  <c r="S43" i="7"/>
  <c r="U14" i="7"/>
  <c r="X34" i="7"/>
  <c r="R10" i="7"/>
  <c r="V10" i="7"/>
  <c r="U12" i="7"/>
  <c r="T35" i="7"/>
  <c r="V14" i="7"/>
  <c r="X25" i="7"/>
  <c r="S22" i="7"/>
  <c r="S21" i="7"/>
  <c r="V23" i="7"/>
  <c r="X12" i="7"/>
  <c r="T32" i="7"/>
  <c r="X16" i="7"/>
  <c r="X9" i="7"/>
  <c r="S20" i="7"/>
  <c r="U16" i="7"/>
  <c r="X40" i="7"/>
  <c r="R24" i="7"/>
  <c r="W34" i="7"/>
  <c r="W7" i="7"/>
  <c r="V4" i="7"/>
  <c r="V31" i="7"/>
  <c r="W16" i="7"/>
  <c r="V42" i="7"/>
  <c r="S36" i="7"/>
  <c r="U7" i="7"/>
  <c r="U13" i="7"/>
  <c r="W4" i="7"/>
  <c r="X20" i="7"/>
  <c r="W9" i="7"/>
  <c r="S38" i="7"/>
  <c r="R28" i="7"/>
  <c r="S35" i="7"/>
  <c r="X4" i="7"/>
  <c r="X13" i="7"/>
  <c r="X38" i="7"/>
  <c r="R9" i="7"/>
  <c r="W15" i="7"/>
  <c r="U11" i="7"/>
  <c r="S33" i="7"/>
  <c r="T39" i="7"/>
  <c r="X6" i="7"/>
  <c r="U30" i="7"/>
  <c r="W31" i="7"/>
  <c r="V25" i="7"/>
  <c r="X10" i="7"/>
  <c r="X11" i="7"/>
  <c r="S10" i="7"/>
  <c r="U42" i="7"/>
  <c r="W6" i="7"/>
  <c r="U20" i="7"/>
  <c r="W19" i="7"/>
  <c r="T33" i="7"/>
  <c r="V9" i="7"/>
  <c r="X27" i="7"/>
  <c r="S9" i="7"/>
  <c r="V11" i="7"/>
  <c r="V26" i="7"/>
  <c r="R22" i="7"/>
  <c r="R15" i="7"/>
  <c r="X26" i="7"/>
  <c r="V43" i="7"/>
  <c r="X29" i="7"/>
  <c r="X31" i="7"/>
  <c r="X18" i="7"/>
  <c r="T34" i="7"/>
  <c r="S6" i="7"/>
  <c r="W38" i="7"/>
  <c r="R40" i="7"/>
  <c r="X22" i="7"/>
  <c r="R14" i="7"/>
  <c r="X39" i="7"/>
  <c r="U15" i="7"/>
  <c r="S41" i="7"/>
  <c r="X36" i="7"/>
  <c r="W5" i="7"/>
  <c r="W39" i="7"/>
  <c r="R32" i="7"/>
  <c r="W17" i="7"/>
  <c r="U43" i="7"/>
  <c r="V20" i="7"/>
  <c r="T16" i="7"/>
  <c r="X42" i="7"/>
  <c r="T7" i="7"/>
  <c r="R38" i="7"/>
  <c r="U33" i="7"/>
  <c r="R4" i="7"/>
  <c r="R17" i="7"/>
  <c r="W10" i="7"/>
  <c r="W35" i="7"/>
  <c r="U41" i="7"/>
  <c r="U37" i="7"/>
  <c r="U23" i="7"/>
  <c r="X17" i="7"/>
  <c r="X19" i="7"/>
  <c r="S4" i="7"/>
  <c r="W21" i="7"/>
  <c r="V21" i="7"/>
  <c r="S16" i="7"/>
  <c r="T12" i="7"/>
  <c r="W8" i="7"/>
  <c r="R29" i="7"/>
  <c r="U9" i="7"/>
  <c r="T13" i="7"/>
  <c r="W24" i="7"/>
  <c r="R33" i="7"/>
  <c r="U31" i="7"/>
  <c r="T22" i="7"/>
  <c r="S29" i="7"/>
  <c r="T6" i="7"/>
  <c r="T18" i="7"/>
  <c r="S15" i="7"/>
  <c r="W37" i="7"/>
  <c r="V15" i="7"/>
  <c r="S34" i="7"/>
  <c r="R11" i="7"/>
  <c r="W27" i="7"/>
  <c r="W43" i="7"/>
  <c r="V40" i="7"/>
  <c r="U4" i="7"/>
  <c r="W32" i="7"/>
  <c r="T28" i="7"/>
  <c r="V28" i="7"/>
  <c r="V33" i="7"/>
  <c r="R6" i="7"/>
  <c r="U18" i="7"/>
  <c r="T23" i="7"/>
  <c r="U19" i="7"/>
  <c r="V8" i="7"/>
  <c r="V36" i="7"/>
  <c r="V29" i="7"/>
  <c r="T24" i="7"/>
  <c r="R42" i="7"/>
  <c r="R30" i="7"/>
  <c r="W41" i="7"/>
  <c r="R23" i="7"/>
  <c r="V19" i="7"/>
  <c r="R43" i="7"/>
  <c r="V39" i="7"/>
  <c r="V5" i="7"/>
  <c r="U29" i="7"/>
  <c r="R26" i="7"/>
  <c r="W26" i="7"/>
  <c r="S26" i="7"/>
  <c r="T10" i="7"/>
  <c r="R31" i="7"/>
  <c r="S13" i="7"/>
  <c r="S42" i="7"/>
  <c r="T4" i="7"/>
  <c r="R34" i="7"/>
  <c r="W22" i="7"/>
  <c r="R12" i="7"/>
  <c r="V38" i="7"/>
  <c r="V35" i="7"/>
  <c r="T31" i="7"/>
  <c r="T25" i="7"/>
  <c r="R35" i="7"/>
  <c r="V7" i="7"/>
  <c r="S31" i="7"/>
  <c r="T14" i="7"/>
  <c r="R20" i="7"/>
  <c r="T15" i="7"/>
  <c r="V27" i="7"/>
  <c r="W23" i="7"/>
  <c r="R18" i="7"/>
  <c r="T19" i="7"/>
  <c r="S8" i="7"/>
  <c r="U40" i="7"/>
  <c r="R21" i="7"/>
  <c r="V24" i="7"/>
  <c r="V34" i="7"/>
  <c r="R27" i="7"/>
  <c r="T41" i="7"/>
  <c r="U8" i="7"/>
  <c r="S25" i="7"/>
  <c r="T43" i="7"/>
  <c r="I16" i="13" l="1"/>
  <c r="AP2" i="11"/>
  <c r="T2" i="11"/>
  <c r="H2" i="11"/>
  <c r="G2" i="11"/>
  <c r="G16" i="13"/>
  <c r="G17" i="13"/>
  <c r="I2" i="10"/>
  <c r="I15" i="13" s="1"/>
  <c r="K2" i="10"/>
  <c r="L2" i="10"/>
  <c r="I19" i="13" s="1"/>
  <c r="M2" i="10"/>
  <c r="I20" i="13" s="1"/>
  <c r="N2" i="10"/>
  <c r="I21" i="13" s="1"/>
  <c r="O2" i="10"/>
  <c r="I22" i="13" s="1"/>
  <c r="P2" i="10"/>
  <c r="I23" i="13" s="1"/>
  <c r="Q2" i="10"/>
  <c r="I24" i="13" s="1"/>
  <c r="R2" i="10"/>
  <c r="I25" i="13" s="1"/>
  <c r="S2" i="10"/>
  <c r="I26" i="13" s="1"/>
  <c r="I2" i="9"/>
  <c r="K2" i="9"/>
  <c r="H18" i="13" s="1"/>
  <c r="L2" i="9"/>
  <c r="H19" i="13" s="1"/>
  <c r="M2" i="9"/>
  <c r="H20" i="13" s="1"/>
  <c r="N2" i="9"/>
  <c r="H21" i="13" s="1"/>
  <c r="O2" i="9"/>
  <c r="P2" i="9"/>
  <c r="H23" i="13" s="1"/>
  <c r="Q2" i="9"/>
  <c r="H24" i="13" s="1"/>
  <c r="I2" i="8"/>
  <c r="G15" i="13" s="1"/>
  <c r="L2" i="8"/>
  <c r="G18" i="13" s="1"/>
  <c r="M2" i="8"/>
  <c r="N2" i="8"/>
  <c r="G20" i="13" s="1"/>
  <c r="O2" i="8"/>
  <c r="G21" i="13" s="1"/>
  <c r="P2" i="8"/>
  <c r="G22" i="13" s="1"/>
  <c r="Q2" i="8"/>
  <c r="R2" i="8"/>
  <c r="G24" i="13" s="1"/>
  <c r="S2" i="8"/>
  <c r="G25" i="13" s="1"/>
  <c r="T2" i="8"/>
  <c r="G26" i="13" s="1"/>
  <c r="U2" i="8"/>
  <c r="I2" i="3"/>
  <c r="E15" i="13" s="1"/>
  <c r="L2" i="3"/>
  <c r="E18" i="13" s="1"/>
  <c r="M2" i="3"/>
  <c r="E19" i="13" s="1"/>
  <c r="N2" i="3"/>
  <c r="E20" i="13" s="1"/>
  <c r="O2" i="3"/>
  <c r="P2" i="3"/>
  <c r="E22" i="13" s="1"/>
  <c r="Q2" i="3"/>
  <c r="E23" i="13" s="1"/>
  <c r="R2" i="3"/>
  <c r="E24" i="13" s="1"/>
  <c r="S2" i="3"/>
  <c r="T2" i="3"/>
  <c r="E26" i="13" s="1"/>
  <c r="U2" i="3"/>
  <c r="R2" i="11" s="1"/>
  <c r="I2" i="7"/>
  <c r="F15" i="13" s="1"/>
  <c r="K2" i="7"/>
  <c r="F18" i="13" s="1"/>
  <c r="L2" i="7"/>
  <c r="F19" i="13" s="1"/>
  <c r="M2" i="7"/>
  <c r="F20" i="13" s="1"/>
  <c r="N2" i="7"/>
  <c r="F21" i="13" s="1"/>
  <c r="O2" i="7"/>
  <c r="F22" i="13" s="1"/>
  <c r="P2" i="7"/>
  <c r="F23" i="13" s="1"/>
  <c r="Q2" i="7"/>
  <c r="F24" i="13" s="1"/>
  <c r="C2" i="11"/>
  <c r="B2" i="11"/>
  <c r="AZ2" i="11" l="1"/>
  <c r="I18" i="13"/>
  <c r="AU2" i="11"/>
  <c r="H22" i="13"/>
  <c r="AO2" i="11"/>
  <c r="H15" i="13"/>
  <c r="P2" i="11"/>
  <c r="E25" i="13"/>
  <c r="L2" i="11"/>
  <c r="E21" i="13"/>
  <c r="AN2" i="11"/>
  <c r="G27" i="13"/>
  <c r="AJ2" i="11"/>
  <c r="G23" i="13"/>
  <c r="AF2" i="11"/>
  <c r="G19" i="13"/>
  <c r="AB2" i="11"/>
  <c r="BH2" i="11"/>
  <c r="BF2" i="11"/>
  <c r="BE2" i="11"/>
  <c r="AW2" i="11"/>
  <c r="AS2" i="11"/>
  <c r="AL2" i="11"/>
  <c r="AI2" i="11"/>
  <c r="AG2" i="11"/>
  <c r="V2" i="11"/>
  <c r="U2" i="11"/>
  <c r="Y2" i="11"/>
  <c r="W2" i="11"/>
  <c r="AA2" i="11"/>
  <c r="Z2" i="11"/>
  <c r="S2" i="11"/>
  <c r="F28" i="13"/>
  <c r="I2" i="11"/>
  <c r="J2" i="11"/>
  <c r="AQ2" i="11"/>
  <c r="AX2" i="11"/>
  <c r="H28" i="13"/>
  <c r="BD2" i="11"/>
  <c r="BB2" i="11"/>
  <c r="AK2" i="11"/>
  <c r="BA2" i="11"/>
  <c r="F2" i="11"/>
  <c r="E28" i="13"/>
  <c r="AM2" i="11"/>
  <c r="AE2" i="11"/>
  <c r="AT2" i="11"/>
  <c r="O2" i="11"/>
  <c r="X2" i="11"/>
  <c r="AH2" i="11"/>
  <c r="AV2" i="11"/>
  <c r="AR2" i="11"/>
  <c r="BG2" i="11"/>
  <c r="BC2" i="11"/>
  <c r="E27" i="13"/>
  <c r="N2" i="11"/>
  <c r="M2" i="11"/>
  <c r="K2" i="11"/>
  <c r="Q2" i="11"/>
  <c r="E7" i="13" l="1"/>
  <c r="H7" i="13" s="1"/>
  <c r="I28" i="13"/>
  <c r="G28" i="13"/>
  <c r="E8" i="13" l="1"/>
  <c r="H8" i="13" s="1"/>
  <c r="BO3" i="11" l="1"/>
  <c r="BN3" i="11" s="1"/>
  <c r="H4" i="7"/>
  <c r="BP27" i="11"/>
  <c r="BO26" i="11"/>
  <c r="BN26" i="11" s="1"/>
  <c r="H16" i="7"/>
  <c r="H14" i="7"/>
  <c r="BO9" i="11"/>
  <c r="BN9" i="11" s="1"/>
  <c r="BR37" i="11"/>
  <c r="BR3" i="11"/>
  <c r="BQ21" i="11"/>
  <c r="BO40" i="11"/>
  <c r="BN40" i="11" s="1"/>
  <c r="BR21" i="11"/>
  <c r="H12" i="7"/>
  <c r="BP35" i="11"/>
  <c r="BR20" i="11"/>
  <c r="BQ24" i="11"/>
  <c r="BR17" i="11"/>
  <c r="BO24" i="11"/>
  <c r="BN24" i="11" s="1"/>
  <c r="BP12" i="11"/>
  <c r="BP41" i="11"/>
  <c r="BP3" i="11"/>
  <c r="BR29" i="11"/>
  <c r="BP18" i="11"/>
  <c r="BR38" i="11"/>
  <c r="BP15" i="11"/>
  <c r="H42" i="7"/>
  <c r="BO30" i="11"/>
  <c r="BN30" i="11" s="1"/>
  <c r="BP42" i="11"/>
  <c r="BO8" i="11"/>
  <c r="BN8" i="11" s="1"/>
  <c r="BQ37" i="11"/>
  <c r="BP32" i="11"/>
  <c r="BO36" i="11"/>
  <c r="BN36" i="11" s="1"/>
  <c r="BO19" i="11"/>
  <c r="BN19" i="11" s="1"/>
  <c r="BP40" i="11"/>
  <c r="BQ3" i="11"/>
  <c r="BP24" i="11"/>
  <c r="BO31" i="11"/>
  <c r="BN31" i="11" s="1"/>
  <c r="BQ10" i="11"/>
  <c r="BR10" i="11"/>
  <c r="BR12" i="11"/>
  <c r="H36" i="7"/>
  <c r="H25" i="7"/>
  <c r="BQ41" i="11"/>
  <c r="BQ27" i="11"/>
  <c r="BR40" i="11"/>
  <c r="H29" i="7"/>
  <c r="BO7" i="11"/>
  <c r="BN7" i="11" s="1"/>
  <c r="BQ36" i="11"/>
  <c r="H11" i="7"/>
  <c r="BR24" i="11"/>
  <c r="BQ28" i="11"/>
  <c r="H31" i="7"/>
  <c r="BP14" i="11"/>
  <c r="BP34" i="11"/>
  <c r="BQ33" i="11"/>
  <c r="BP28" i="11"/>
  <c r="BP11" i="11"/>
  <c r="BP39" i="11"/>
  <c r="BR13" i="11"/>
  <c r="BO28" i="11"/>
  <c r="BN28" i="11" s="1"/>
  <c r="BO35" i="11"/>
  <c r="BN35" i="11" s="1"/>
  <c r="BQ7" i="11"/>
  <c r="BR8" i="11"/>
  <c r="BO42" i="11"/>
  <c r="BN42" i="11" s="1"/>
  <c r="BQ11" i="11"/>
  <c r="BP21" i="11"/>
  <c r="BO32" i="11"/>
  <c r="BN32" i="11" s="1"/>
  <c r="BO22" i="11"/>
  <c r="BN22" i="11" s="1"/>
  <c r="BR28" i="11"/>
  <c r="BR31" i="11"/>
  <c r="BP26" i="11"/>
  <c r="BQ20" i="11"/>
  <c r="BQ8" i="11"/>
  <c r="H30" i="7"/>
  <c r="BR5" i="11"/>
  <c r="BR39" i="11"/>
  <c r="BO23" i="11"/>
  <c r="BN23" i="11" s="1"/>
  <c r="BO14" i="11"/>
  <c r="BN14" i="11" s="1"/>
  <c r="BO38" i="11"/>
  <c r="BN38" i="11" s="1"/>
  <c r="H43" i="7"/>
  <c r="BO12" i="11"/>
  <c r="BN12" i="11" s="1"/>
  <c r="BQ40" i="11"/>
  <c r="BQ18" i="11"/>
  <c r="BR33" i="11"/>
  <c r="BQ30" i="11"/>
  <c r="H18" i="7"/>
  <c r="BP29" i="11"/>
  <c r="H8" i="7"/>
  <c r="BO10" i="11"/>
  <c r="BN10" i="11" s="1"/>
  <c r="BO17" i="11"/>
  <c r="BN17" i="11" s="1"/>
  <c r="BQ26" i="11"/>
  <c r="BR4" i="11"/>
  <c r="BR9" i="11"/>
  <c r="H9" i="7"/>
  <c r="BR18" i="11"/>
  <c r="BQ31" i="11"/>
  <c r="BQ15" i="11"/>
  <c r="H13" i="7"/>
  <c r="H7" i="7"/>
  <c r="BO37" i="11"/>
  <c r="BN37" i="11" s="1"/>
  <c r="BO29" i="11"/>
  <c r="BN29" i="11" s="1"/>
  <c r="H22" i="7"/>
  <c r="BQ16" i="11"/>
  <c r="BQ13" i="11"/>
  <c r="H20" i="7"/>
  <c r="BR7" i="11"/>
  <c r="BR26" i="11"/>
  <c r="H26" i="7"/>
  <c r="BO21" i="11"/>
  <c r="BN21" i="11" s="1"/>
  <c r="BP9" i="11"/>
  <c r="BP37" i="11"/>
  <c r="H24" i="7"/>
  <c r="H40" i="7"/>
  <c r="BP6" i="11"/>
  <c r="BQ6" i="11"/>
  <c r="BQ17" i="11"/>
  <c r="BQ34" i="11"/>
  <c r="BR41" i="11"/>
  <c r="BP16" i="11"/>
  <c r="BO33" i="11"/>
  <c r="BN33" i="11" s="1"/>
  <c r="BR16" i="11"/>
  <c r="BQ35" i="11"/>
  <c r="BO18" i="11"/>
  <c r="BN18" i="11" s="1"/>
  <c r="BP10" i="11"/>
  <c r="BR30" i="11"/>
  <c r="H15" i="7"/>
  <c r="BR25" i="11"/>
  <c r="BR34" i="11"/>
  <c r="H34" i="7"/>
  <c r="BP23" i="11"/>
  <c r="BQ19" i="11"/>
  <c r="H5" i="7"/>
  <c r="BP38" i="11"/>
  <c r="BP17" i="11"/>
  <c r="BO39" i="11"/>
  <c r="BN39" i="11" s="1"/>
  <c r="H6" i="7"/>
  <c r="BQ14" i="11"/>
  <c r="BQ23" i="11"/>
  <c r="BP31" i="11"/>
  <c r="BQ12" i="11"/>
  <c r="BQ25" i="11"/>
  <c r="H38" i="7"/>
  <c r="BP13" i="11"/>
  <c r="BP4" i="11"/>
  <c r="BO25" i="11"/>
  <c r="BN25" i="11" s="1"/>
  <c r="BO15" i="11"/>
  <c r="BN15" i="11" s="1"/>
  <c r="H17" i="7"/>
  <c r="H32" i="7"/>
  <c r="BP7" i="11"/>
  <c r="BR14" i="11"/>
  <c r="BO34" i="11"/>
  <c r="BN34" i="11" s="1"/>
  <c r="BO16" i="11"/>
  <c r="BN16" i="11" s="1"/>
  <c r="BQ9" i="11"/>
  <c r="BP20" i="11"/>
  <c r="BR6" i="11"/>
  <c r="H27" i="7"/>
  <c r="BQ39" i="11"/>
  <c r="BP33" i="11"/>
  <c r="H28" i="7"/>
  <c r="BR32" i="11"/>
  <c r="BP36" i="11"/>
  <c r="BR27" i="11"/>
  <c r="BQ22" i="11"/>
  <c r="H23" i="7"/>
  <c r="BP22" i="11"/>
  <c r="H33" i="7"/>
  <c r="H21" i="7"/>
  <c r="H39" i="7"/>
  <c r="BO4" i="11"/>
  <c r="BN4" i="11" s="1"/>
  <c r="BQ42" i="11"/>
  <c r="BR22" i="11"/>
  <c r="BR23" i="11"/>
  <c r="BP8" i="11"/>
  <c r="BR36" i="11"/>
  <c r="H37" i="7"/>
  <c r="BQ5" i="11"/>
  <c r="BP19" i="11"/>
  <c r="BR35" i="11"/>
  <c r="BO11" i="11"/>
  <c r="BN11" i="11" s="1"/>
  <c r="BP30" i="11"/>
  <c r="BP5" i="11"/>
  <c r="BO27" i="11"/>
  <c r="BN27" i="11" s="1"/>
  <c r="BO5" i="11"/>
  <c r="BN5" i="11" s="1"/>
  <c r="H41" i="7"/>
  <c r="BR42" i="11"/>
  <c r="BO20" i="11"/>
  <c r="BN20" i="11" s="1"/>
  <c r="BR15" i="11"/>
  <c r="BQ4" i="11"/>
  <c r="BQ38" i="11"/>
  <c r="H35" i="7"/>
  <c r="BR19" i="11"/>
  <c r="BR11" i="11"/>
  <c r="H10" i="7"/>
  <c r="BP25" i="11"/>
  <c r="BQ29" i="11"/>
  <c r="H19" i="7"/>
  <c r="BQ32" i="11"/>
  <c r="BO13" i="11"/>
  <c r="BN13" i="11" s="1"/>
  <c r="BO41" i="11"/>
  <c r="BN41" i="11" s="1"/>
  <c r="BO6" i="11"/>
  <c r="BN6" i="11" s="1"/>
  <c r="Z38" i="10"/>
  <c r="S22" i="9"/>
  <c r="S12" i="9"/>
  <c r="AB33" i="8"/>
  <c r="U19" i="10"/>
  <c r="Y42" i="8"/>
  <c r="V10" i="8"/>
  <c r="Y6" i="3"/>
  <c r="U7" i="9"/>
  <c r="X28" i="9"/>
  <c r="T15" i="10"/>
  <c r="W18" i="10"/>
  <c r="V22" i="3"/>
  <c r="Y42" i="10"/>
  <c r="Y10" i="3"/>
  <c r="X38" i="10"/>
  <c r="Y24" i="8"/>
  <c r="U33" i="10"/>
  <c r="AB40" i="8"/>
  <c r="AB8" i="3"/>
  <c r="V37" i="3"/>
  <c r="V26" i="10"/>
  <c r="S11" i="9"/>
  <c r="W20" i="3"/>
  <c r="T6" i="10"/>
  <c r="W35" i="9"/>
  <c r="T28" i="9"/>
  <c r="W12" i="3"/>
  <c r="Z28" i="3"/>
  <c r="V24" i="9"/>
  <c r="AA3" i="8"/>
  <c r="S32" i="9"/>
  <c r="W25" i="10"/>
  <c r="AB5" i="3"/>
  <c r="X18" i="8"/>
  <c r="AB39" i="3"/>
  <c r="AB6" i="8"/>
  <c r="T27" i="9"/>
  <c r="U17" i="9"/>
  <c r="W11" i="9"/>
  <c r="Y26" i="10"/>
  <c r="W39" i="10"/>
  <c r="W30" i="9"/>
  <c r="W28" i="10"/>
  <c r="X35" i="8"/>
  <c r="W18" i="9"/>
  <c r="T11" i="10"/>
  <c r="Z27" i="8"/>
  <c r="T38" i="10"/>
  <c r="V23" i="9"/>
  <c r="R5" i="9"/>
  <c r="V35" i="10"/>
  <c r="W4" i="8"/>
  <c r="X10" i="10"/>
  <c r="V21" i="8"/>
  <c r="AB42" i="3"/>
  <c r="AB29" i="3"/>
  <c r="AA6" i="8"/>
  <c r="X32" i="8"/>
  <c r="W35" i="8"/>
  <c r="Z31" i="3"/>
  <c r="Y21" i="3"/>
  <c r="W27" i="3"/>
  <c r="Z14" i="3"/>
  <c r="W41" i="10"/>
  <c r="V30" i="3"/>
  <c r="W14" i="10"/>
  <c r="AB28" i="3"/>
  <c r="AA40" i="3"/>
  <c r="V4" i="3"/>
  <c r="V22" i="8"/>
  <c r="T39" i="10"/>
  <c r="V14" i="10"/>
  <c r="S18" i="9"/>
  <c r="V4" i="8"/>
  <c r="W9" i="8"/>
  <c r="V11" i="10"/>
  <c r="AA14" i="8"/>
  <c r="V26" i="9"/>
  <c r="AA25" i="8"/>
  <c r="Z28" i="10"/>
  <c r="Z22" i="3"/>
  <c r="W13" i="9"/>
  <c r="Z9" i="3"/>
  <c r="W18" i="3"/>
  <c r="Z40" i="10"/>
  <c r="AA30" i="8"/>
  <c r="Z32" i="8"/>
  <c r="X7" i="3"/>
  <c r="Z22" i="8"/>
  <c r="Z26" i="3"/>
  <c r="S24" i="9"/>
  <c r="AA16" i="8"/>
  <c r="V9" i="10"/>
  <c r="V21" i="10"/>
  <c r="V3" i="3"/>
  <c r="Z27" i="10"/>
  <c r="V15" i="10"/>
  <c r="Z15" i="10"/>
  <c r="AB6" i="3"/>
  <c r="Y15" i="3"/>
  <c r="X21" i="8"/>
  <c r="Y32" i="8"/>
  <c r="U40" i="9"/>
  <c r="X27" i="10"/>
  <c r="W19" i="9"/>
  <c r="AA34" i="8"/>
  <c r="W14" i="9"/>
  <c r="T31" i="10"/>
  <c r="AA17" i="8"/>
  <c r="Y14" i="8"/>
  <c r="V25" i="8"/>
  <c r="AB24" i="3"/>
  <c r="T23" i="9"/>
  <c r="R14" i="9"/>
  <c r="AA30" i="3"/>
  <c r="AA15" i="8"/>
  <c r="AA4" i="8"/>
  <c r="W16" i="8"/>
  <c r="Y7" i="3"/>
  <c r="Z35" i="10"/>
  <c r="T19" i="9"/>
  <c r="V5" i="8"/>
  <c r="X34" i="3"/>
  <c r="W21" i="9"/>
  <c r="AA21" i="8"/>
  <c r="X14" i="9"/>
  <c r="X20" i="10"/>
  <c r="S42" i="9"/>
  <c r="U38" i="9"/>
  <c r="V37" i="8"/>
  <c r="W35" i="10"/>
  <c r="X35" i="3"/>
  <c r="T27" i="10"/>
  <c r="V23" i="8"/>
  <c r="V25" i="9"/>
  <c r="Z37" i="8"/>
  <c r="Y21" i="8"/>
  <c r="V13" i="3"/>
  <c r="AA38" i="3"/>
  <c r="X36" i="8"/>
  <c r="W32" i="3"/>
  <c r="V21" i="9"/>
  <c r="AB8" i="8"/>
  <c r="Z29" i="10"/>
  <c r="Y23" i="8"/>
  <c r="Z38" i="8"/>
  <c r="W41" i="9"/>
  <c r="U35" i="9"/>
  <c r="AB30" i="8"/>
  <c r="Y28" i="8"/>
  <c r="W31" i="8"/>
  <c r="V36" i="8"/>
  <c r="Y29" i="8"/>
  <c r="V19" i="10"/>
  <c r="Z7" i="3"/>
  <c r="AB35" i="3"/>
  <c r="Y3" i="3"/>
  <c r="X24" i="8"/>
  <c r="X27" i="9"/>
  <c r="V12" i="3"/>
  <c r="T38" i="9"/>
  <c r="V42" i="9"/>
  <c r="T8" i="9"/>
  <c r="AB25" i="8"/>
  <c r="X18" i="9"/>
  <c r="W41" i="3"/>
  <c r="V39" i="3"/>
  <c r="R41" i="9"/>
  <c r="Z10" i="10"/>
  <c r="R10" i="9"/>
  <c r="X3" i="10"/>
  <c r="U3" i="9"/>
  <c r="Y37" i="8"/>
  <c r="R33" i="9"/>
  <c r="AB33" i="3"/>
  <c r="Z40" i="3"/>
  <c r="U16" i="10"/>
  <c r="T12" i="10"/>
  <c r="W17" i="3"/>
  <c r="AA39" i="3"/>
  <c r="U41" i="10"/>
  <c r="AB27" i="3"/>
  <c r="W36" i="9"/>
  <c r="W28" i="9"/>
  <c r="S33" i="9"/>
  <c r="W9" i="3"/>
  <c r="AB40" i="3"/>
  <c r="X4" i="8"/>
  <c r="V26" i="3"/>
  <c r="T5" i="10"/>
  <c r="W14" i="8"/>
  <c r="W38" i="9"/>
  <c r="S9" i="9"/>
  <c r="V17" i="9"/>
  <c r="Y35" i="8"/>
  <c r="W29" i="9"/>
  <c r="S19" i="9"/>
  <c r="V27" i="9"/>
  <c r="W23" i="10"/>
  <c r="X22" i="9"/>
  <c r="X10" i="9"/>
  <c r="V36" i="10"/>
  <c r="Z7" i="10"/>
  <c r="W37" i="10"/>
  <c r="S26" i="9"/>
  <c r="V31" i="3"/>
  <c r="W42" i="3"/>
  <c r="U20" i="10"/>
  <c r="AB17" i="8"/>
  <c r="X42" i="3"/>
  <c r="W5" i="10"/>
  <c r="AA12" i="3"/>
  <c r="W20" i="10"/>
  <c r="W19" i="8"/>
  <c r="W34" i="9"/>
  <c r="V27" i="8"/>
  <c r="V32" i="9"/>
  <c r="V3" i="8"/>
  <c r="V41" i="9"/>
  <c r="W10" i="8"/>
  <c r="AA15" i="3"/>
  <c r="Z11" i="10"/>
  <c r="W7" i="9"/>
  <c r="Y6" i="8"/>
  <c r="R31" i="9"/>
  <c r="T4" i="9"/>
  <c r="W31" i="3"/>
  <c r="V36" i="9"/>
  <c r="U4" i="10"/>
  <c r="AB7" i="3"/>
  <c r="X13" i="8"/>
  <c r="X21" i="3"/>
  <c r="R11" i="9"/>
  <c r="AA32" i="3"/>
  <c r="W24" i="3"/>
  <c r="R4" i="9"/>
  <c r="Z36" i="8"/>
  <c r="Z15" i="3"/>
  <c r="Y3" i="10"/>
  <c r="Y40" i="8"/>
  <c r="W23" i="9"/>
  <c r="Z3" i="10"/>
  <c r="U26" i="10"/>
  <c r="X35" i="10"/>
  <c r="U15" i="9"/>
  <c r="AA35" i="8"/>
  <c r="AA25" i="3"/>
  <c r="V33" i="3"/>
  <c r="X40" i="3"/>
  <c r="U10" i="10"/>
  <c r="W11" i="8"/>
  <c r="Y5" i="8"/>
  <c r="W42" i="8"/>
  <c r="V16" i="10"/>
  <c r="AB13" i="3"/>
  <c r="S7" i="9"/>
  <c r="AB27" i="8"/>
  <c r="U27" i="9"/>
  <c r="X30" i="9"/>
  <c r="Z11" i="8"/>
  <c r="AB29" i="8"/>
  <c r="V29" i="9"/>
  <c r="X9" i="10"/>
  <c r="W39" i="3"/>
  <c r="T31" i="9"/>
  <c r="V42" i="3"/>
  <c r="Y5" i="10"/>
  <c r="Y19" i="3"/>
  <c r="Y13" i="8"/>
  <c r="W33" i="10"/>
  <c r="U38" i="10"/>
  <c r="Z36" i="3"/>
  <c r="T36" i="10"/>
  <c r="X7" i="9"/>
  <c r="T9" i="9"/>
  <c r="Z7" i="8"/>
  <c r="S29" i="9"/>
  <c r="U42" i="10"/>
  <c r="R17" i="9"/>
  <c r="Y33" i="3"/>
  <c r="Y15" i="10"/>
  <c r="W34" i="3"/>
  <c r="R36" i="9"/>
  <c r="Y38" i="3"/>
  <c r="X37" i="9"/>
  <c r="V9" i="3"/>
  <c r="W16" i="3"/>
  <c r="W20" i="8"/>
  <c r="X9" i="9"/>
  <c r="W31" i="9"/>
  <c r="Y37" i="10"/>
  <c r="W22" i="3"/>
  <c r="X42" i="9"/>
  <c r="AB20" i="3"/>
  <c r="V33" i="9"/>
  <c r="AB4" i="8"/>
  <c r="Y26" i="8"/>
  <c r="W7" i="10"/>
  <c r="X23" i="8"/>
  <c r="X15" i="9"/>
  <c r="AB37" i="3"/>
  <c r="X38" i="8"/>
  <c r="AB31" i="3"/>
  <c r="W10" i="10"/>
  <c r="Y11" i="10"/>
  <c r="AA36" i="3"/>
  <c r="X5" i="3"/>
  <c r="X5" i="8"/>
  <c r="U13" i="9"/>
  <c r="AB19" i="8"/>
  <c r="X15" i="3"/>
  <c r="V15" i="9"/>
  <c r="X32" i="10"/>
  <c r="W29" i="8"/>
  <c r="AB21" i="3"/>
  <c r="AA4" i="3"/>
  <c r="V28" i="8"/>
  <c r="X40" i="8"/>
  <c r="X28" i="10"/>
  <c r="Y9" i="10"/>
  <c r="V8" i="8"/>
  <c r="Z38" i="3"/>
  <c r="AA9" i="8"/>
  <c r="Y7" i="8"/>
  <c r="V41" i="8"/>
  <c r="W35" i="3"/>
  <c r="Y8" i="3"/>
  <c r="Z18" i="10"/>
  <c r="W34" i="10"/>
  <c r="Z14" i="8"/>
  <c r="T29" i="9"/>
  <c r="X3" i="8"/>
  <c r="AA18" i="3"/>
  <c r="W40" i="3"/>
  <c r="V28" i="3"/>
  <c r="AB15" i="3"/>
  <c r="Z30" i="10"/>
  <c r="Y8" i="8"/>
  <c r="AB38" i="8"/>
  <c r="Y11" i="3"/>
  <c r="AA16" i="3"/>
  <c r="Z40" i="8"/>
  <c r="Y28" i="10"/>
  <c r="X4" i="10"/>
  <c r="Y7" i="10"/>
  <c r="U20" i="9"/>
  <c r="Z6" i="8"/>
  <c r="V5" i="10"/>
  <c r="X25" i="8"/>
  <c r="V34" i="8"/>
  <c r="U23" i="10"/>
  <c r="V7" i="9"/>
  <c r="AA24" i="3"/>
  <c r="S16" i="9"/>
  <c r="X39" i="3"/>
  <c r="X12" i="3"/>
  <c r="W24" i="10"/>
  <c r="X20" i="8"/>
  <c r="Y40" i="3"/>
  <c r="X11" i="8"/>
  <c r="R42" i="9"/>
  <c r="Z13" i="8"/>
  <c r="Z20" i="8"/>
  <c r="Z35" i="3"/>
  <c r="V18" i="8"/>
  <c r="R12" i="9"/>
  <c r="Y13" i="3"/>
  <c r="V25" i="3"/>
  <c r="W15" i="9"/>
  <c r="U18" i="10"/>
  <c r="W22" i="8"/>
  <c r="R38" i="9"/>
  <c r="W25" i="3"/>
  <c r="AA10" i="8"/>
  <c r="X31" i="8"/>
  <c r="W29" i="3"/>
  <c r="V6" i="9"/>
  <c r="Y25" i="3"/>
  <c r="X6" i="8"/>
  <c r="AA28" i="3"/>
  <c r="U27" i="10"/>
  <c r="Z12" i="3"/>
  <c r="AB10" i="3"/>
  <c r="Z18" i="8"/>
  <c r="V11" i="3"/>
  <c r="S37" i="9"/>
  <c r="Y19" i="8"/>
  <c r="Z42" i="10"/>
  <c r="Z6" i="10"/>
  <c r="V11" i="9"/>
  <c r="W17" i="10"/>
  <c r="U37" i="10"/>
  <c r="V40" i="9"/>
  <c r="V27" i="3"/>
  <c r="U33" i="9"/>
  <c r="Y14" i="10"/>
  <c r="AB12" i="8"/>
  <c r="X24" i="10"/>
  <c r="V34" i="3"/>
  <c r="Y17" i="8"/>
  <c r="W29" i="10"/>
  <c r="W15" i="3"/>
  <c r="Y26" i="3"/>
  <c r="Z25" i="8"/>
  <c r="W19" i="3"/>
  <c r="W36" i="10"/>
  <c r="X19" i="10"/>
  <c r="X24" i="9"/>
  <c r="R16" i="9"/>
  <c r="X39" i="10"/>
  <c r="Y28" i="3"/>
  <c r="Z10" i="3"/>
  <c r="R24" i="9"/>
  <c r="V39" i="8"/>
  <c r="Y19" i="10"/>
  <c r="AA19" i="8"/>
  <c r="V20" i="8"/>
  <c r="AB22" i="8"/>
  <c r="T26" i="10"/>
  <c r="AB25" i="3"/>
  <c r="AB3" i="8"/>
  <c r="T11" i="9"/>
  <c r="T5" i="9"/>
  <c r="Y38" i="10"/>
  <c r="X20" i="9"/>
  <c r="X12" i="9"/>
  <c r="Y25" i="8"/>
  <c r="T34" i="10"/>
  <c r="Z4" i="3"/>
  <c r="W3" i="8"/>
  <c r="V25" i="10"/>
  <c r="Y37" i="3"/>
  <c r="W22" i="10"/>
  <c r="Y17" i="10"/>
  <c r="AB12" i="3"/>
  <c r="X30" i="8"/>
  <c r="Z13" i="10"/>
  <c r="Y33" i="10"/>
  <c r="V13" i="10"/>
  <c r="Z17" i="8"/>
  <c r="V14" i="9"/>
  <c r="Z42" i="3"/>
  <c r="Y5" i="3"/>
  <c r="AB13" i="8"/>
  <c r="AB18" i="8"/>
  <c r="Z12" i="10"/>
  <c r="X8" i="3"/>
  <c r="S13" i="9"/>
  <c r="AB4" i="3"/>
  <c r="V5" i="9"/>
  <c r="Y39" i="3"/>
  <c r="V10" i="9"/>
  <c r="V18" i="9"/>
  <c r="S15" i="9"/>
  <c r="Z17" i="10"/>
  <c r="V9" i="9"/>
  <c r="T7" i="10"/>
  <c r="Y39" i="8"/>
  <c r="V5" i="3"/>
  <c r="W16" i="9"/>
  <c r="W10" i="9"/>
  <c r="R32" i="9"/>
  <c r="R30" i="9"/>
  <c r="S31" i="9"/>
  <c r="W30" i="8"/>
  <c r="T3" i="10"/>
  <c r="X14" i="8"/>
  <c r="Z10" i="8"/>
  <c r="W7" i="8"/>
  <c r="X21" i="10"/>
  <c r="U12" i="9"/>
  <c r="X39" i="9"/>
  <c r="AB35" i="8"/>
  <c r="Y12" i="3"/>
  <c r="X32" i="9"/>
  <c r="T18" i="10"/>
  <c r="AB5" i="8"/>
  <c r="U16" i="9"/>
  <c r="X24" i="3"/>
  <c r="Y15" i="8"/>
  <c r="W33" i="9"/>
  <c r="T8" i="10"/>
  <c r="X17" i="10"/>
  <c r="Y4" i="3"/>
  <c r="X37" i="8"/>
  <c r="Y3" i="8"/>
  <c r="V12" i="8"/>
  <c r="V35" i="3"/>
  <c r="W37" i="3"/>
  <c r="Z4" i="8"/>
  <c r="U30" i="9"/>
  <c r="X23" i="10"/>
  <c r="T18" i="9"/>
  <c r="Y17" i="3"/>
  <c r="T35" i="9"/>
  <c r="V22" i="10"/>
  <c r="U37" i="9"/>
  <c r="W27" i="9"/>
  <c r="W30" i="3"/>
  <c r="Z29" i="8"/>
  <c r="W21" i="10"/>
  <c r="Y35" i="10"/>
  <c r="X8" i="9"/>
  <c r="X35" i="9"/>
  <c r="AB19" i="3"/>
  <c r="U13" i="10"/>
  <c r="R39" i="9"/>
  <c r="U31" i="10"/>
  <c r="V15" i="8"/>
  <c r="T42" i="9"/>
  <c r="X31" i="10"/>
  <c r="W6" i="3"/>
  <c r="Y24" i="10"/>
  <c r="Y34" i="10"/>
  <c r="AB34" i="3"/>
  <c r="Z13" i="3"/>
  <c r="Z37" i="10"/>
  <c r="X15" i="10"/>
  <c r="U11" i="10"/>
  <c r="T32" i="10"/>
  <c r="AB37" i="8"/>
  <c r="X27" i="3"/>
  <c r="Y42" i="3"/>
  <c r="AB14" i="3"/>
  <c r="U32" i="10"/>
  <c r="Y13" i="10"/>
  <c r="X30" i="3"/>
  <c r="Z9" i="10"/>
  <c r="AA41" i="8"/>
  <c r="V23" i="3"/>
  <c r="X22" i="8"/>
  <c r="AB9" i="3"/>
  <c r="Z5" i="10"/>
  <c r="V36" i="3"/>
  <c r="V24" i="8"/>
  <c r="U6" i="9"/>
  <c r="U9" i="10"/>
  <c r="V30" i="9"/>
  <c r="T15" i="9"/>
  <c r="U26" i="9"/>
  <c r="W12" i="10"/>
  <c r="U14" i="9"/>
  <c r="W33" i="3"/>
  <c r="V8" i="10"/>
  <c r="T36" i="9"/>
  <c r="Z15" i="8"/>
  <c r="X8" i="8"/>
  <c r="X25" i="10"/>
  <c r="X41" i="8"/>
  <c r="Y30" i="10"/>
  <c r="Y20" i="8"/>
  <c r="Z41" i="8"/>
  <c r="AB42" i="8"/>
  <c r="Z11" i="3"/>
  <c r="Y32" i="10"/>
  <c r="Z25" i="3"/>
  <c r="Z33" i="10"/>
  <c r="V26" i="8"/>
  <c r="X19" i="3"/>
  <c r="X10" i="8"/>
  <c r="AA3" i="3"/>
  <c r="V38" i="10"/>
  <c r="V29" i="8"/>
  <c r="Y29" i="10"/>
  <c r="Z27" i="3"/>
  <c r="Z16" i="8"/>
  <c r="AA32" i="8"/>
  <c r="Y31" i="8"/>
  <c r="U28" i="9"/>
  <c r="S5" i="9"/>
  <c r="R34" i="9"/>
  <c r="AA39" i="8"/>
  <c r="T6" i="9"/>
  <c r="Y30" i="3"/>
  <c r="W5" i="3"/>
  <c r="AA12" i="8"/>
  <c r="Y41" i="8"/>
  <c r="T42" i="10"/>
  <c r="AB22" i="3"/>
  <c r="AB3" i="3"/>
  <c r="V21" i="3"/>
  <c r="S4" i="9"/>
  <c r="X33" i="10"/>
  <c r="V15" i="3"/>
  <c r="X21" i="9"/>
  <c r="U3" i="10"/>
  <c r="V10" i="3"/>
  <c r="AB26" i="8"/>
  <c r="Z17" i="3"/>
  <c r="Z14" i="10"/>
  <c r="AA10" i="3"/>
  <c r="S35" i="9"/>
  <c r="W42" i="10"/>
  <c r="W33" i="8"/>
  <c r="W5" i="9"/>
  <c r="Z24" i="8"/>
  <c r="U41" i="9"/>
  <c r="U12" i="10"/>
  <c r="V7" i="10"/>
  <c r="U24" i="9"/>
  <c r="T24" i="9"/>
  <c r="W3" i="10"/>
  <c r="R7" i="9"/>
  <c r="AB7" i="8"/>
  <c r="V19" i="9"/>
  <c r="X14" i="3"/>
  <c r="X11" i="10"/>
  <c r="Y18" i="3"/>
  <c r="T29" i="10"/>
  <c r="U39" i="10"/>
  <c r="Y33" i="8"/>
  <c r="S41" i="9"/>
  <c r="Y12" i="10"/>
  <c r="Y30" i="8"/>
  <c r="V17" i="8"/>
  <c r="X26" i="10"/>
  <c r="W16" i="10"/>
  <c r="T16" i="10"/>
  <c r="X9" i="3"/>
  <c r="S6" i="9"/>
  <c r="V40" i="10"/>
  <c r="Z33" i="8"/>
  <c r="AB9" i="8"/>
  <c r="Z24" i="3"/>
  <c r="V19" i="3"/>
  <c r="Z26" i="8"/>
  <c r="Z34" i="10"/>
  <c r="X33" i="3"/>
  <c r="T30" i="9"/>
  <c r="AB41" i="8"/>
  <c r="X33" i="8"/>
  <c r="W6" i="8"/>
  <c r="Y23" i="3"/>
  <c r="W37" i="8"/>
  <c r="AA31" i="3"/>
  <c r="Z30" i="3"/>
  <c r="W8" i="10"/>
  <c r="Y39" i="10"/>
  <c r="T25" i="10"/>
  <c r="Y23" i="10"/>
  <c r="R23" i="9"/>
  <c r="Z8" i="3"/>
  <c r="X25" i="3"/>
  <c r="T33" i="9"/>
  <c r="V12" i="9"/>
  <c r="AA5" i="8"/>
  <c r="V17" i="3"/>
  <c r="X13" i="10"/>
  <c r="S39" i="9"/>
  <c r="AA29" i="8"/>
  <c r="W25" i="9"/>
  <c r="T30" i="10"/>
  <c r="Y41" i="3"/>
  <c r="W9" i="9"/>
  <c r="Z23" i="3"/>
  <c r="W8" i="9"/>
  <c r="T17" i="10"/>
  <c r="W38" i="3"/>
  <c r="X29" i="8"/>
  <c r="X28" i="8"/>
  <c r="Y10" i="8"/>
  <c r="Z28" i="8"/>
  <c r="V7" i="3"/>
  <c r="R40" i="9"/>
  <c r="X9" i="8"/>
  <c r="W38" i="10"/>
  <c r="Y24" i="3"/>
  <c r="S17" i="9"/>
  <c r="W27" i="8"/>
  <c r="V8" i="9"/>
  <c r="AA35" i="3"/>
  <c r="Z32" i="3"/>
  <c r="V7" i="8"/>
  <c r="U14" i="10"/>
  <c r="V40" i="3"/>
  <c r="Z32" i="10"/>
  <c r="Y29" i="3"/>
  <c r="Y31" i="10"/>
  <c r="Y34" i="3"/>
  <c r="X6" i="10"/>
  <c r="W36" i="3"/>
  <c r="X13" i="3"/>
  <c r="S23" i="9"/>
  <c r="Z29" i="3"/>
  <c r="Y31" i="3"/>
  <c r="AA31" i="8"/>
  <c r="AA20" i="8"/>
  <c r="X7" i="10"/>
  <c r="X42" i="8"/>
  <c r="AB21" i="8"/>
  <c r="V38" i="8"/>
  <c r="Y12" i="8"/>
  <c r="W32" i="8"/>
  <c r="X17" i="3"/>
  <c r="AA38" i="8"/>
  <c r="Y21" i="10"/>
  <c r="Z37" i="3"/>
  <c r="X18" i="3"/>
  <c r="U11" i="9"/>
  <c r="V41" i="10"/>
  <c r="AA33" i="3"/>
  <c r="V16" i="9"/>
  <c r="Y40" i="10"/>
  <c r="T21" i="10"/>
  <c r="R28" i="9"/>
  <c r="T24" i="10"/>
  <c r="X26" i="3"/>
  <c r="Z39" i="3"/>
  <c r="X4" i="3"/>
  <c r="V27" i="10"/>
  <c r="W23" i="3"/>
  <c r="U29" i="10"/>
  <c r="S38" i="9"/>
  <c r="X36" i="3"/>
  <c r="W24" i="9"/>
  <c r="Z20" i="3"/>
  <c r="U10" i="9"/>
  <c r="V30" i="10"/>
  <c r="X11" i="3"/>
  <c r="W32" i="9"/>
  <c r="W40" i="10"/>
  <c r="V24" i="10"/>
  <c r="U8" i="9"/>
  <c r="X41" i="9"/>
  <c r="Y36" i="10"/>
  <c r="Y27" i="10"/>
  <c r="W40" i="9"/>
  <c r="W25" i="8"/>
  <c r="U24" i="10"/>
  <c r="V33" i="10"/>
  <c r="X22" i="10"/>
  <c r="R9" i="9"/>
  <c r="Z42" i="8"/>
  <c r="Y35" i="3"/>
  <c r="T22" i="10"/>
  <c r="T37" i="10"/>
  <c r="AA7" i="8"/>
  <c r="X6" i="9"/>
  <c r="Z9" i="8"/>
  <c r="X38" i="9"/>
  <c r="X29" i="9"/>
  <c r="V6" i="3"/>
  <c r="R37" i="9"/>
  <c r="Y16" i="3"/>
  <c r="V34" i="9"/>
  <c r="V28" i="9"/>
  <c r="W28" i="3"/>
  <c r="W41" i="8"/>
  <c r="AA42" i="3"/>
  <c r="AB30" i="3"/>
  <c r="AA27" i="8"/>
  <c r="V37" i="9"/>
  <c r="AA8" i="3"/>
  <c r="X3" i="9"/>
  <c r="X40" i="10"/>
  <c r="V20" i="10"/>
  <c r="X23" i="9"/>
  <c r="X4" i="9"/>
  <c r="Y4" i="8"/>
  <c r="V16" i="3"/>
  <c r="X3" i="3"/>
  <c r="W8" i="3"/>
  <c r="W13" i="10"/>
  <c r="X34" i="8"/>
  <c r="T17" i="9"/>
  <c r="W4" i="10"/>
  <c r="Y18" i="10"/>
  <c r="S25" i="9"/>
  <c r="AA17" i="3"/>
  <c r="R13" i="9"/>
  <c r="W42" i="9"/>
  <c r="Z21" i="8"/>
  <c r="V35" i="9"/>
  <c r="AB14" i="8"/>
  <c r="U22" i="10"/>
  <c r="AA37" i="8"/>
  <c r="AB39" i="8"/>
  <c r="R35" i="9"/>
  <c r="Y8" i="10"/>
  <c r="Y38" i="8"/>
  <c r="W6" i="9"/>
  <c r="U34" i="9"/>
  <c r="X16" i="9"/>
  <c r="Z25" i="10"/>
  <c r="X31" i="9"/>
  <c r="Z21" i="3"/>
  <c r="AB16" i="3"/>
  <c r="Z21" i="10"/>
  <c r="AB26" i="3"/>
  <c r="R29" i="9"/>
  <c r="R6" i="9"/>
  <c r="S14" i="9"/>
  <c r="V14" i="3"/>
  <c r="T10" i="9"/>
  <c r="T20" i="9"/>
  <c r="W13" i="3"/>
  <c r="W24" i="8"/>
  <c r="X17" i="8"/>
  <c r="X42" i="10"/>
  <c r="AA7" i="3"/>
  <c r="AA22" i="8"/>
  <c r="Y20" i="10"/>
  <c r="W8" i="8"/>
  <c r="V3" i="10"/>
  <c r="W9" i="10"/>
  <c r="X22" i="3"/>
  <c r="U35" i="10"/>
  <c r="W3" i="9"/>
  <c r="U8" i="10"/>
  <c r="V20" i="9"/>
  <c r="S27" i="9"/>
  <c r="W11" i="3"/>
  <c r="W32" i="10"/>
  <c r="W6" i="10"/>
  <c r="R18" i="9"/>
  <c r="Z30" i="8"/>
  <c r="AA6" i="3"/>
  <c r="U25" i="10"/>
  <c r="AA13" i="3"/>
  <c r="U29" i="9"/>
  <c r="X30" i="10"/>
  <c r="AB10" i="8"/>
  <c r="X33" i="9"/>
  <c r="W27" i="10"/>
  <c r="U15" i="10"/>
  <c r="V42" i="10"/>
  <c r="W39" i="8"/>
  <c r="T32" i="9"/>
  <c r="W15" i="8"/>
  <c r="W17" i="8"/>
  <c r="W26" i="8"/>
  <c r="AB16" i="8"/>
  <c r="X19" i="8"/>
  <c r="X37" i="10"/>
  <c r="W3" i="3"/>
  <c r="X37" i="3"/>
  <c r="V30" i="8"/>
  <c r="X29" i="10"/>
  <c r="U32" i="9"/>
  <c r="U30" i="10"/>
  <c r="V39" i="10"/>
  <c r="W17" i="9"/>
  <c r="X34" i="10"/>
  <c r="AB38" i="3"/>
  <c r="W12" i="9"/>
  <c r="Z41" i="10"/>
  <c r="T25" i="9"/>
  <c r="R27" i="9"/>
  <c r="AA26" i="8"/>
  <c r="X11" i="9"/>
  <c r="V38" i="9"/>
  <c r="AA33" i="8"/>
  <c r="R20" i="9"/>
  <c r="W37" i="9"/>
  <c r="S28" i="9"/>
  <c r="T10" i="10"/>
  <c r="V31" i="8"/>
  <c r="AB32" i="3"/>
  <c r="W20" i="9"/>
  <c r="AA34" i="3"/>
  <c r="Z5" i="8"/>
  <c r="X34" i="9"/>
  <c r="Z19" i="8"/>
  <c r="U36" i="10"/>
  <c r="W38" i="8"/>
  <c r="X39" i="8"/>
  <c r="V20" i="3"/>
  <c r="X6" i="3"/>
  <c r="W26" i="9"/>
  <c r="Y22" i="10"/>
  <c r="V4" i="9"/>
  <c r="X13" i="9"/>
  <c r="AA36" i="8"/>
  <c r="U31" i="9"/>
  <c r="V14" i="8"/>
  <c r="X18" i="10"/>
  <c r="U42" i="9"/>
  <c r="V41" i="3"/>
  <c r="Z4" i="10"/>
  <c r="T37" i="9"/>
  <c r="T23" i="10"/>
  <c r="W26" i="3"/>
  <c r="U5" i="9"/>
  <c r="X14" i="10"/>
  <c r="T21" i="9"/>
  <c r="AA19" i="3"/>
  <c r="Z34" i="8"/>
  <c r="X17" i="9"/>
  <c r="T9" i="10"/>
  <c r="Z6" i="3"/>
  <c r="AA18" i="8"/>
  <c r="Y22" i="8"/>
  <c r="Z34" i="3"/>
  <c r="AB20" i="8"/>
  <c r="T33" i="10"/>
  <c r="X23" i="3"/>
  <c r="V32" i="8"/>
  <c r="T13" i="10"/>
  <c r="U18" i="9"/>
  <c r="V12" i="10"/>
  <c r="V40" i="8"/>
  <c r="AA37" i="3"/>
  <c r="AB18" i="3"/>
  <c r="U23" i="9"/>
  <c r="Z26" i="10"/>
  <c r="W4" i="9"/>
  <c r="T16" i="9"/>
  <c r="AB24" i="8"/>
  <c r="X15" i="8"/>
  <c r="W5" i="8"/>
  <c r="Z33" i="3"/>
  <c r="Z24" i="10"/>
  <c r="AB36" i="8"/>
  <c r="R25" i="9"/>
  <c r="AB11" i="8"/>
  <c r="AB23" i="3"/>
  <c r="W4" i="3"/>
  <c r="S36" i="9"/>
  <c r="X29" i="3"/>
  <c r="U19" i="9"/>
  <c r="X10" i="3"/>
  <c r="W30" i="10"/>
  <c r="V3" i="9"/>
  <c r="AA26" i="3"/>
  <c r="AA20" i="3"/>
  <c r="AA41" i="3"/>
  <c r="AB17" i="3"/>
  <c r="V16" i="8"/>
  <c r="S10" i="9"/>
  <c r="V9" i="8"/>
  <c r="Z31" i="10"/>
  <c r="AA8" i="8"/>
  <c r="W19" i="10"/>
  <c r="W18" i="8"/>
  <c r="AA5" i="3"/>
  <c r="Y34" i="8"/>
  <c r="Z19" i="3"/>
  <c r="U39" i="9"/>
  <c r="T41" i="10"/>
  <c r="T40" i="9"/>
  <c r="W23" i="8"/>
  <c r="Z8" i="10"/>
  <c r="X31" i="3"/>
  <c r="Y22" i="3"/>
  <c r="X5" i="9"/>
  <c r="Y9" i="3"/>
  <c r="V38" i="3"/>
  <c r="AB34" i="8"/>
  <c r="W14" i="3"/>
  <c r="Y25" i="10"/>
  <c r="X19" i="9"/>
  <c r="Z20" i="10"/>
  <c r="AB32" i="8"/>
  <c r="S20" i="9"/>
  <c r="AA11" i="3"/>
  <c r="Z22" i="10"/>
  <c r="Y4" i="10"/>
  <c r="W36" i="8"/>
  <c r="T19" i="10"/>
  <c r="V10" i="10"/>
  <c r="X36" i="10"/>
  <c r="Z39" i="8"/>
  <c r="R22" i="9"/>
  <c r="Y27" i="8"/>
  <c r="W21" i="8"/>
  <c r="X7" i="8"/>
  <c r="V8" i="3"/>
  <c r="W21" i="3"/>
  <c r="AA27" i="3"/>
  <c r="W34" i="8"/>
  <c r="X26" i="8"/>
  <c r="AA42" i="8"/>
  <c r="AA29" i="3"/>
  <c r="X5" i="10"/>
  <c r="X32" i="3"/>
  <c r="X12" i="10"/>
  <c r="W28" i="8"/>
  <c r="Z8" i="8"/>
  <c r="Z31" i="8"/>
  <c r="V29" i="10"/>
  <c r="V18" i="10"/>
  <c r="X16" i="8"/>
  <c r="T28" i="10"/>
  <c r="AB31" i="8"/>
  <c r="S21" i="9"/>
  <c r="T3" i="9"/>
  <c r="U5" i="10"/>
  <c r="U9" i="9"/>
  <c r="U21" i="9"/>
  <c r="S40" i="9"/>
  <c r="T13" i="9"/>
  <c r="R21" i="9"/>
  <c r="T26" i="9"/>
  <c r="U4" i="9"/>
  <c r="W26" i="10"/>
  <c r="Y9" i="8"/>
  <c r="U17" i="10"/>
  <c r="W10" i="3"/>
  <c r="T20" i="10"/>
  <c r="X12" i="8"/>
  <c r="V13" i="9"/>
  <c r="V34" i="10"/>
  <c r="AA22" i="3"/>
  <c r="W31" i="10"/>
  <c r="S34" i="9"/>
  <c r="Z39" i="10"/>
  <c r="T14" i="10"/>
  <c r="Z36" i="10"/>
  <c r="Y16" i="8"/>
  <c r="T35" i="10"/>
  <c r="V22" i="9"/>
  <c r="Y14" i="3"/>
  <c r="Y16" i="10"/>
  <c r="V31" i="9"/>
  <c r="AA24" i="8"/>
  <c r="Z18" i="3"/>
  <c r="V29" i="3"/>
  <c r="Z23" i="8"/>
  <c r="X26" i="9"/>
  <c r="Y36" i="8"/>
  <c r="W13" i="8"/>
  <c r="V4" i="10"/>
  <c r="W7" i="3"/>
  <c r="Y27" i="3"/>
  <c r="AA21" i="3"/>
  <c r="AB15" i="8"/>
  <c r="V32" i="3"/>
  <c r="X27" i="8"/>
  <c r="AA28" i="8"/>
  <c r="V17" i="10"/>
  <c r="T4" i="10"/>
  <c r="V37" i="10"/>
  <c r="W12" i="8"/>
  <c r="S30" i="9"/>
  <c r="V39" i="9"/>
  <c r="V33" i="8"/>
  <c r="X36" i="9"/>
  <c r="V24" i="3"/>
  <c r="V32" i="10"/>
  <c r="AA11" i="8"/>
  <c r="U7" i="10"/>
  <c r="Z5" i="3"/>
  <c r="T40" i="10"/>
  <c r="AB41" i="3"/>
  <c r="Y36" i="3"/>
  <c r="AA9" i="3"/>
  <c r="U28" i="10"/>
  <c r="AA14" i="3"/>
  <c r="U21" i="10"/>
  <c r="U6" i="10"/>
  <c r="Y11" i="8"/>
  <c r="W15" i="10"/>
  <c r="U40" i="10"/>
  <c r="W39" i="9"/>
  <c r="X16" i="10"/>
  <c r="R19" i="9"/>
  <c r="R8" i="9"/>
  <c r="X16" i="3"/>
  <c r="Y10" i="10"/>
  <c r="U22" i="9"/>
  <c r="X38" i="3"/>
  <c r="V31" i="10"/>
  <c r="T41" i="9"/>
  <c r="S3" i="9"/>
  <c r="R3" i="9"/>
  <c r="AB28" i="8"/>
  <c r="X20" i="3"/>
  <c r="R26" i="9"/>
  <c r="AB11" i="3"/>
  <c r="Z35" i="8"/>
  <c r="AB23" i="8"/>
  <c r="T22" i="9"/>
  <c r="Z23" i="10"/>
  <c r="Z19" i="10"/>
  <c r="V23" i="10"/>
  <c r="V18" i="3"/>
  <c r="AA23" i="3"/>
  <c r="W40" i="8"/>
  <c r="T14" i="9"/>
  <c r="Y20" i="3"/>
  <c r="T12" i="9"/>
  <c r="X8" i="10"/>
  <c r="Z3" i="3"/>
  <c r="U34" i="10"/>
  <c r="Z12" i="8"/>
  <c r="AA23" i="8"/>
  <c r="AA40" i="8"/>
  <c r="X41" i="10"/>
  <c r="AB36" i="3"/>
  <c r="V35" i="8"/>
  <c r="V13" i="8"/>
  <c r="T34" i="9"/>
  <c r="Z3" i="8"/>
  <c r="U25" i="9"/>
  <c r="V6" i="10"/>
  <c r="V42" i="8"/>
  <c r="Z16" i="3"/>
  <c r="Y18" i="8"/>
  <c r="U36" i="9"/>
  <c r="Y32" i="3"/>
  <c r="W22" i="9"/>
  <c r="W11" i="10"/>
  <c r="V19" i="8"/>
  <c r="V6" i="8"/>
  <c r="T7" i="9"/>
  <c r="V28" i="10"/>
  <c r="Y41" i="10"/>
  <c r="X40" i="9"/>
  <c r="X25" i="9"/>
  <c r="AA13" i="8"/>
  <c r="T39" i="9"/>
  <c r="S8" i="9"/>
  <c r="Z41" i="3"/>
  <c r="X41" i="3"/>
  <c r="V11" i="8"/>
  <c r="Y6" i="10"/>
  <c r="Z16" i="10"/>
  <c r="R15" i="9"/>
  <c r="X28" i="3"/>
  <c r="BJ26" i="11" l="1"/>
  <c r="BI26" i="11" s="1"/>
  <c r="CG31" i="11"/>
  <c r="H23" i="9"/>
  <c r="CF20" i="11"/>
  <c r="BU38" i="11"/>
  <c r="BW22" i="11"/>
  <c r="CG23" i="11"/>
  <c r="CA23" i="11"/>
  <c r="BW42" i="11"/>
  <c r="H40" i="9"/>
  <c r="CD9" i="11"/>
  <c r="CC9" i="11" s="1"/>
  <c r="CD10" i="11"/>
  <c r="CC10" i="11" s="1"/>
  <c r="CB27" i="11"/>
  <c r="CA20" i="11"/>
  <c r="CF12" i="11"/>
  <c r="BY32" i="11"/>
  <c r="BX32" i="11" s="1"/>
  <c r="BY31" i="11"/>
  <c r="BX31" i="11" s="1"/>
  <c r="BL31" i="11"/>
  <c r="BL29" i="11"/>
  <c r="H37" i="9"/>
  <c r="BZ7" i="11"/>
  <c r="BZ17" i="11"/>
  <c r="BL16" i="11"/>
  <c r="BV14" i="11"/>
  <c r="BZ28" i="11"/>
  <c r="BK14" i="11"/>
  <c r="CA9" i="11"/>
  <c r="BW6" i="11"/>
  <c r="CB33" i="11"/>
  <c r="BK12" i="11"/>
  <c r="BK5" i="11"/>
  <c r="BJ23" i="11"/>
  <c r="BI23" i="11" s="1"/>
  <c r="BY20" i="11"/>
  <c r="BX20" i="11" s="1"/>
  <c r="BY19" i="11"/>
  <c r="BX19" i="11" s="1"/>
  <c r="CD25" i="11"/>
  <c r="CC25" i="11" s="1"/>
  <c r="CD26" i="11"/>
  <c r="CC26" i="11" s="1"/>
  <c r="H16" i="8"/>
  <c r="BU25" i="11"/>
  <c r="H10" i="8"/>
  <c r="BZ33" i="11"/>
  <c r="CG22" i="11"/>
  <c r="BW15" i="11"/>
  <c r="BU20" i="11"/>
  <c r="BU22" i="11"/>
  <c r="BV39" i="11"/>
  <c r="CA31" i="11"/>
  <c r="BJ6" i="11"/>
  <c r="BI6" i="11" s="1"/>
  <c r="CB7" i="11"/>
  <c r="CB34" i="11"/>
  <c r="CB16" i="11"/>
  <c r="BM39" i="11"/>
  <c r="CD4" i="11"/>
  <c r="CC4" i="11" s="1"/>
  <c r="CD3" i="11"/>
  <c r="CC3" i="11" s="1"/>
  <c r="BY23" i="11"/>
  <c r="BX23" i="11" s="1"/>
  <c r="BY24" i="11"/>
  <c r="BX24" i="11" s="1"/>
  <c r="BJ27" i="11"/>
  <c r="BI27" i="11" s="1"/>
  <c r="CF40" i="11"/>
  <c r="BK15" i="11"/>
  <c r="H29" i="9"/>
  <c r="BM8" i="11"/>
  <c r="BU15" i="11"/>
  <c r="BV24" i="11"/>
  <c r="H42" i="9"/>
  <c r="H14" i="9"/>
  <c r="BM25" i="11"/>
  <c r="CB3" i="11"/>
  <c r="BK16" i="11"/>
  <c r="CB8" i="11"/>
  <c r="BK26" i="11"/>
  <c r="CG38" i="11"/>
  <c r="CE39" i="11"/>
  <c r="BW11" i="11"/>
  <c r="CG13" i="11"/>
  <c r="BW31" i="11"/>
  <c r="BU29" i="11"/>
  <c r="BK34" i="11"/>
  <c r="CG18" i="11"/>
  <c r="CB5" i="11"/>
  <c r="BW16" i="11"/>
  <c r="CA16" i="11"/>
  <c r="CF17" i="11"/>
  <c r="BJ14" i="11"/>
  <c r="BI14" i="11" s="1"/>
  <c r="CE35" i="11"/>
  <c r="BU30" i="11"/>
  <c r="CE3" i="11"/>
  <c r="BL30" i="11"/>
  <c r="CF8" i="11"/>
  <c r="CG11" i="11"/>
  <c r="BU33" i="11"/>
  <c r="BK38" i="11"/>
  <c r="CB17" i="11"/>
  <c r="CA29" i="11"/>
  <c r="H21" i="9"/>
  <c r="BY26" i="11"/>
  <c r="BX26" i="11" s="1"/>
  <c r="BY25" i="11"/>
  <c r="BX25" i="11" s="1"/>
  <c r="H27" i="8"/>
  <c r="CG28" i="11"/>
  <c r="BV22" i="11"/>
  <c r="BW18" i="11"/>
  <c r="CE11" i="11"/>
  <c r="BK18" i="11"/>
  <c r="H34" i="8"/>
  <c r="BL10" i="11"/>
  <c r="CG34" i="11"/>
  <c r="CB9" i="11"/>
  <c r="CB23" i="11"/>
  <c r="H26" i="8"/>
  <c r="CG40" i="11"/>
  <c r="BK41" i="11"/>
  <c r="BV9" i="11"/>
  <c r="CB28" i="11"/>
  <c r="BV4" i="11"/>
  <c r="BY30" i="11"/>
  <c r="BX30" i="11" s="1"/>
  <c r="BY29" i="11"/>
  <c r="BX29" i="11" s="1"/>
  <c r="BM13" i="11"/>
  <c r="BL15" i="11"/>
  <c r="CA11" i="11"/>
  <c r="BZ31" i="11"/>
  <c r="BU6" i="11"/>
  <c r="BM35" i="11"/>
  <c r="BZ9" i="11"/>
  <c r="BM33" i="11"/>
  <c r="BT32" i="11"/>
  <c r="BS32" i="11" s="1"/>
  <c r="BT31" i="11"/>
  <c r="BS31" i="11" s="1"/>
  <c r="BZ36" i="11"/>
  <c r="H17" i="9"/>
  <c r="BK17" i="11"/>
  <c r="BM19" i="11"/>
  <c r="BJ10" i="11"/>
  <c r="BI10" i="11" s="1"/>
  <c r="BM32" i="11"/>
  <c r="H6" i="9"/>
  <c r="BW23" i="11"/>
  <c r="CE8" i="11"/>
  <c r="BM31" i="11"/>
  <c r="H34" i="9"/>
  <c r="CG8" i="11"/>
  <c r="BU36" i="11"/>
  <c r="CA26" i="11"/>
  <c r="BM9" i="11"/>
  <c r="CB24" i="11"/>
  <c r="BJ9" i="11"/>
  <c r="BI9" i="11" s="1"/>
  <c r="H26" i="9"/>
  <c r="BY5" i="11"/>
  <c r="BX5" i="11" s="1"/>
  <c r="BY6" i="11"/>
  <c r="BX6" i="11" s="1"/>
  <c r="CF21" i="11"/>
  <c r="CF31" i="11"/>
  <c r="H15" i="8"/>
  <c r="CB22" i="11"/>
  <c r="BJ32" i="11"/>
  <c r="BI32" i="11" s="1"/>
  <c r="CA35" i="11"/>
  <c r="BM38" i="11"/>
  <c r="BY9" i="11"/>
  <c r="BX9" i="11" s="1"/>
  <c r="BY10" i="11"/>
  <c r="BX10" i="11" s="1"/>
  <c r="CA40" i="11"/>
  <c r="BZ30" i="11"/>
  <c r="CA28" i="11"/>
  <c r="BJ13" i="11"/>
  <c r="BI13" i="11" s="1"/>
  <c r="CG9" i="11"/>
  <c r="BJ11" i="11"/>
  <c r="BI11" i="11" s="1"/>
  <c r="H4" i="8"/>
  <c r="BZ25" i="11"/>
  <c r="BL18" i="11"/>
  <c r="BV32" i="11"/>
  <c r="BK11" i="11"/>
  <c r="BL36" i="11"/>
  <c r="BU14" i="11"/>
  <c r="BJ4" i="11"/>
  <c r="BI4" i="11" s="1"/>
  <c r="CB29" i="11"/>
  <c r="BW27" i="11"/>
  <c r="BK33" i="11"/>
  <c r="BM36" i="11"/>
  <c r="BW14" i="11"/>
  <c r="H28" i="8"/>
  <c r="H27" i="9"/>
  <c r="H32" i="8"/>
  <c r="BV23" i="11"/>
  <c r="BJ33" i="11"/>
  <c r="BI33" i="11" s="1"/>
  <c r="CD41" i="11"/>
  <c r="CC41" i="11" s="1"/>
  <c r="CD42" i="11"/>
  <c r="CC42" i="11" s="1"/>
  <c r="BW33" i="11"/>
  <c r="H35" i="8"/>
  <c r="H11" i="8"/>
  <c r="BV13" i="11"/>
  <c r="CG39" i="11"/>
  <c r="CG14" i="11"/>
  <c r="BU35" i="11"/>
  <c r="BY38" i="11"/>
  <c r="BX38" i="11" s="1"/>
  <c r="BY37" i="11"/>
  <c r="BX37" i="11" s="1"/>
  <c r="BV8" i="11"/>
  <c r="BZ20" i="11"/>
  <c r="BV7" i="11"/>
  <c r="BL35" i="11"/>
  <c r="BW25" i="11"/>
  <c r="BU34" i="11"/>
  <c r="CF37" i="11"/>
  <c r="CA34" i="11"/>
  <c r="CD12" i="11"/>
  <c r="CC12" i="11" s="1"/>
  <c r="CD11" i="11"/>
  <c r="CC11" i="11" s="1"/>
  <c r="BK39" i="11"/>
  <c r="H6" i="8"/>
  <c r="BW12" i="11"/>
  <c r="BM4" i="11"/>
  <c r="CG20" i="11"/>
  <c r="BZ11" i="11"/>
  <c r="BK7" i="11"/>
  <c r="CB31" i="11"/>
  <c r="H21" i="8"/>
  <c r="CF27" i="11"/>
  <c r="CE27" i="11"/>
  <c r="CG26" i="11"/>
  <c r="BU5" i="11"/>
  <c r="BZ3" i="11"/>
  <c r="BW3" i="11"/>
  <c r="CG41" i="11"/>
  <c r="BJ18" i="11"/>
  <c r="BI18" i="11" s="1"/>
  <c r="BV20" i="11"/>
  <c r="BK4" i="11"/>
  <c r="BK36" i="11"/>
  <c r="BL19" i="11"/>
  <c r="BJ5" i="11"/>
  <c r="BI5" i="11" s="1"/>
  <c r="BL34" i="11"/>
  <c r="CG36" i="11"/>
  <c r="CD16" i="11"/>
  <c r="CC16" i="11" s="1"/>
  <c r="CD15" i="11"/>
  <c r="CC15" i="11" s="1"/>
  <c r="CA27" i="11"/>
  <c r="H24" i="9"/>
  <c r="H40" i="8"/>
  <c r="CA7" i="11"/>
  <c r="CG17" i="11"/>
  <c r="CE12" i="11"/>
  <c r="CE22" i="11"/>
  <c r="H22" i="8"/>
  <c r="H19" i="8"/>
  <c r="CA42" i="11"/>
  <c r="BV11" i="11"/>
  <c r="BZ19" i="11"/>
  <c r="BT13" i="11"/>
  <c r="BS13" i="11" s="1"/>
  <c r="BT14" i="11"/>
  <c r="BS14" i="11" s="1"/>
  <c r="CG3" i="11"/>
  <c r="BT3" i="11"/>
  <c r="BS3" i="11" s="1"/>
  <c r="BT4" i="11"/>
  <c r="BS4" i="11" s="1"/>
  <c r="BM40" i="11"/>
  <c r="H35" i="9"/>
  <c r="H41" i="9"/>
  <c r="H38" i="9"/>
  <c r="CB26" i="11"/>
  <c r="CF25" i="11"/>
  <c r="CG21" i="11"/>
  <c r="BV40" i="11"/>
  <c r="CF19" i="11"/>
  <c r="CB41" i="11"/>
  <c r="CE7" i="11"/>
  <c r="CE34" i="11"/>
  <c r="H30" i="8"/>
  <c r="BW41" i="11"/>
  <c r="BL37" i="11"/>
  <c r="CF23" i="11"/>
  <c r="BV3" i="11"/>
  <c r="BK42" i="11"/>
  <c r="BJ19" i="11"/>
  <c r="BI19" i="11" s="1"/>
  <c r="BL20" i="11"/>
  <c r="CF18" i="11"/>
  <c r="CA32" i="11"/>
  <c r="BM21" i="11"/>
  <c r="H33" i="9"/>
  <c r="BL28" i="11"/>
  <c r="CA6" i="11"/>
  <c r="BT30" i="11"/>
  <c r="BS30" i="11" s="1"/>
  <c r="BT29" i="11"/>
  <c r="BS29" i="11" s="1"/>
  <c r="BL39" i="11"/>
  <c r="BJ37" i="11"/>
  <c r="BI37" i="11" s="1"/>
  <c r="BU40" i="11"/>
  <c r="CB40" i="11"/>
  <c r="CD34" i="11"/>
  <c r="CC34" i="11" s="1"/>
  <c r="CD33" i="11"/>
  <c r="CC33" i="11" s="1"/>
  <c r="BJ24" i="11"/>
  <c r="BI24" i="11" s="1"/>
  <c r="BL32" i="11"/>
  <c r="BT40" i="11"/>
  <c r="BS40" i="11" s="1"/>
  <c r="BT39" i="11"/>
  <c r="BS39" i="11" s="1"/>
  <c r="BT8" i="11"/>
  <c r="BS8" i="11" s="1"/>
  <c r="BT7" i="11"/>
  <c r="BS7" i="11" s="1"/>
  <c r="BM20" i="11"/>
  <c r="BU12" i="11"/>
  <c r="BV19" i="11"/>
  <c r="CD19" i="11"/>
  <c r="CC19" i="11" s="1"/>
  <c r="CD20" i="11"/>
  <c r="CC20" i="11" s="1"/>
  <c r="CD22" i="11"/>
  <c r="CC22" i="11" s="1"/>
  <c r="CD21" i="11"/>
  <c r="CC21" i="11" s="1"/>
  <c r="CF33" i="11"/>
  <c r="CG12" i="11"/>
  <c r="BZ26" i="11"/>
  <c r="CD36" i="11"/>
  <c r="CC36" i="11" s="1"/>
  <c r="CD35" i="11"/>
  <c r="CC35" i="11" s="1"/>
  <c r="BU7" i="11"/>
  <c r="BL38" i="11"/>
  <c r="BL5" i="11"/>
  <c r="H20" i="8"/>
  <c r="H4" i="9"/>
  <c r="BT34" i="11"/>
  <c r="BS34" i="11" s="1"/>
  <c r="BT33" i="11"/>
  <c r="BS33" i="11" s="1"/>
  <c r="BK32" i="11"/>
  <c r="CB15" i="11"/>
  <c r="BW29" i="11"/>
  <c r="BW10" i="11"/>
  <c r="CE5" i="11"/>
  <c r="CD5" i="11"/>
  <c r="CC5" i="11" s="1"/>
  <c r="CD6" i="11"/>
  <c r="CC6" i="11" s="1"/>
  <c r="BU10" i="11"/>
  <c r="BY13" i="11"/>
  <c r="BX13" i="11" s="1"/>
  <c r="BY14" i="11"/>
  <c r="BX14" i="11" s="1"/>
  <c r="CB20" i="11"/>
  <c r="BW5" i="11"/>
  <c r="CE41" i="11"/>
  <c r="BU11" i="11"/>
  <c r="BJ12" i="11"/>
  <c r="BI12" i="11" s="1"/>
  <c r="H8" i="9"/>
  <c r="BV6" i="11"/>
  <c r="BZ39" i="11"/>
  <c r="BL3" i="11"/>
  <c r="BU26" i="11"/>
  <c r="BT28" i="11"/>
  <c r="BS28" i="11" s="1"/>
  <c r="BT27" i="11"/>
  <c r="BS27" i="11" s="1"/>
  <c r="BL26" i="11"/>
  <c r="CA30" i="11"/>
  <c r="CB21" i="11"/>
  <c r="BM26" i="11"/>
  <c r="BZ41" i="11"/>
  <c r="CA41" i="11"/>
  <c r="CF5" i="11"/>
  <c r="BY11" i="11"/>
  <c r="BX11" i="11" s="1"/>
  <c r="BY12" i="11"/>
  <c r="BX12" i="11" s="1"/>
  <c r="CE40" i="11"/>
  <c r="BM27" i="11"/>
  <c r="H5" i="9"/>
  <c r="CG24" i="11"/>
  <c r="BZ32" i="11"/>
  <c r="CG29" i="11"/>
  <c r="H25" i="8"/>
  <c r="BM18" i="11"/>
  <c r="BT35" i="11"/>
  <c r="BS35" i="11" s="1"/>
  <c r="BT36" i="11"/>
  <c r="BS36" i="11" s="1"/>
  <c r="CA25" i="11"/>
  <c r="BW8" i="11"/>
  <c r="BT23" i="11"/>
  <c r="BS23" i="11" s="1"/>
  <c r="BT24" i="11"/>
  <c r="BS24" i="11" s="1"/>
  <c r="CA24" i="11"/>
  <c r="BL14" i="11"/>
  <c r="BW26" i="11"/>
  <c r="H3" i="8"/>
  <c r="BV28" i="11"/>
  <c r="CB11" i="11"/>
  <c r="BK35" i="11"/>
  <c r="CF14" i="11"/>
  <c r="CF32" i="11"/>
  <c r="CF13" i="11"/>
  <c r="H24" i="8"/>
  <c r="CB25" i="11"/>
  <c r="BW13" i="11"/>
  <c r="CE16" i="11"/>
  <c r="CA8" i="11"/>
  <c r="BV29" i="11"/>
  <c r="CF26" i="11"/>
  <c r="H22" i="9"/>
  <c r="CA37" i="11"/>
  <c r="H30" i="9"/>
  <c r="CF24" i="11"/>
  <c r="BV31" i="11"/>
  <c r="BL40" i="11"/>
  <c r="CE19" i="11"/>
  <c r="CF42" i="11"/>
  <c r="BM3" i="11"/>
  <c r="CD8" i="11"/>
  <c r="CC8" i="11" s="1"/>
  <c r="CD7" i="11"/>
  <c r="CC7" i="11" s="1"/>
  <c r="H23" i="8"/>
  <c r="BK28" i="11"/>
  <c r="H29" i="8"/>
  <c r="BJ40" i="11"/>
  <c r="BI40" i="11" s="1"/>
  <c r="BL8" i="11"/>
  <c r="BM28" i="11"/>
  <c r="CB39" i="11"/>
  <c r="BJ20" i="11"/>
  <c r="BI20" i="11" s="1"/>
  <c r="BW24" i="11"/>
  <c r="H39" i="8"/>
  <c r="BW39" i="11"/>
  <c r="BY28" i="11"/>
  <c r="BX28" i="11" s="1"/>
  <c r="BY27" i="11"/>
  <c r="BX27" i="11" s="1"/>
  <c r="CG4" i="11"/>
  <c r="BK10" i="11"/>
  <c r="CG16" i="11"/>
  <c r="BK30" i="11"/>
  <c r="BJ25" i="11"/>
  <c r="BI25" i="11" s="1"/>
  <c r="BU42" i="11"/>
  <c r="BZ13" i="11"/>
  <c r="H12" i="8"/>
  <c r="BU37" i="11"/>
  <c r="BJ30" i="11"/>
  <c r="BI30" i="11" s="1"/>
  <c r="CB13" i="11"/>
  <c r="CA5" i="11"/>
  <c r="CE36" i="11"/>
  <c r="BM15" i="11"/>
  <c r="BL25" i="11"/>
  <c r="H9" i="8"/>
  <c r="BW17" i="11"/>
  <c r="BY17" i="11"/>
  <c r="BX17" i="11" s="1"/>
  <c r="BY18" i="11"/>
  <c r="BX18" i="11" s="1"/>
  <c r="H36" i="9"/>
  <c r="CE14" i="11"/>
  <c r="CB37" i="11"/>
  <c r="CG33" i="11"/>
  <c r="CG7" i="11"/>
  <c r="H32" i="9"/>
  <c r="H14" i="8"/>
  <c r="H7" i="8"/>
  <c r="BW9" i="11"/>
  <c r="BL27" i="11"/>
  <c r="BZ23" i="11"/>
  <c r="BZ21" i="11"/>
  <c r="CB42" i="11"/>
  <c r="CG6" i="11"/>
  <c r="BV17" i="11"/>
  <c r="BK8" i="11"/>
  <c r="CG37" i="11"/>
  <c r="BU21" i="11"/>
  <c r="BV30" i="11"/>
  <c r="BZ22" i="11"/>
  <c r="H7" i="9"/>
  <c r="BT26" i="11"/>
  <c r="BS26" i="11" s="1"/>
  <c r="BT25" i="11"/>
  <c r="BS25" i="11" s="1"/>
  <c r="BT20" i="11"/>
  <c r="BS20" i="11" s="1"/>
  <c r="BT19" i="11"/>
  <c r="BS19" i="11" s="1"/>
  <c r="BY16" i="11"/>
  <c r="BX16" i="11" s="1"/>
  <c r="BY15" i="11"/>
  <c r="BX15" i="11" s="1"/>
  <c r="BU9" i="11"/>
  <c r="BK40" i="11"/>
  <c r="BK20" i="11"/>
  <c r="BJ36" i="11"/>
  <c r="BI36" i="11" s="1"/>
  <c r="BU27" i="11"/>
  <c r="BU39" i="11"/>
  <c r="BM30" i="11"/>
  <c r="BW37" i="11"/>
  <c r="BL33" i="11"/>
  <c r="BW21" i="11"/>
  <c r="BT18" i="11"/>
  <c r="BS18" i="11" s="1"/>
  <c r="BT17" i="11"/>
  <c r="BS17" i="11" s="1"/>
  <c r="CF6" i="11"/>
  <c r="CF41" i="11"/>
  <c r="CD24" i="11"/>
  <c r="CC24" i="11" s="1"/>
  <c r="CD23" i="11"/>
  <c r="CC23" i="11" s="1"/>
  <c r="BW4" i="11"/>
  <c r="CD27" i="11"/>
  <c r="CC27" i="11" s="1"/>
  <c r="CD28" i="11"/>
  <c r="CC28" i="11" s="1"/>
  <c r="BJ17" i="11"/>
  <c r="BI17" i="11" s="1"/>
  <c r="BV35" i="11"/>
  <c r="CB30" i="11"/>
  <c r="CE30" i="11"/>
  <c r="BW32" i="11"/>
  <c r="CG30" i="11"/>
  <c r="CA38" i="11"/>
  <c r="CA14" i="11"/>
  <c r="BJ31" i="11"/>
  <c r="BI31" i="11" s="1"/>
  <c r="H42" i="8"/>
  <c r="BL6" i="11"/>
  <c r="BU8" i="11"/>
  <c r="BV5" i="11"/>
  <c r="H10" i="9"/>
  <c r="CE15" i="11"/>
  <c r="CG32" i="11"/>
  <c r="H37" i="8"/>
  <c r="CF15" i="11"/>
  <c r="BK22" i="11"/>
  <c r="H18" i="9"/>
  <c r="BM5" i="11"/>
  <c r="BW7" i="11"/>
  <c r="H20" i="9"/>
  <c r="CD13" i="11"/>
  <c r="CC13" i="11" s="1"/>
  <c r="CD14" i="11"/>
  <c r="CC14" i="11" s="1"/>
  <c r="BK19" i="11"/>
  <c r="CF11" i="11"/>
  <c r="BM29" i="11"/>
  <c r="BT9" i="11"/>
  <c r="BS9" i="11" s="1"/>
  <c r="BT10" i="11"/>
  <c r="BS10" i="11" s="1"/>
  <c r="BK37" i="11"/>
  <c r="BZ6" i="11"/>
  <c r="CF29" i="11"/>
  <c r="CA17" i="11"/>
  <c r="BY36" i="11"/>
  <c r="BX36" i="11" s="1"/>
  <c r="BY35" i="11"/>
  <c r="BX35" i="11" s="1"/>
  <c r="H31" i="8"/>
  <c r="CG15" i="11"/>
  <c r="H13" i="8"/>
  <c r="BK31" i="11"/>
  <c r="CF30" i="11"/>
  <c r="CE10" i="11"/>
  <c r="CD37" i="11"/>
  <c r="CC37" i="11" s="1"/>
  <c r="CD38" i="11"/>
  <c r="CC38" i="11" s="1"/>
  <c r="CE25" i="11"/>
  <c r="BV38" i="11"/>
  <c r="H18" i="8"/>
  <c r="CE26" i="11"/>
  <c r="BM41" i="11"/>
  <c r="CE23" i="11"/>
  <c r="CA3" i="11"/>
  <c r="BZ29" i="11"/>
  <c r="BJ21" i="11"/>
  <c r="BI21" i="11" s="1"/>
  <c r="BZ42" i="11"/>
  <c r="CE38" i="11"/>
  <c r="BZ40" i="11"/>
  <c r="BM37" i="11"/>
  <c r="CF34" i="11"/>
  <c r="CE24" i="11"/>
  <c r="CF38" i="11"/>
  <c r="BL42" i="11"/>
  <c r="BZ4" i="11"/>
  <c r="CB14" i="11"/>
  <c r="CB19" i="11"/>
  <c r="BK24" i="11"/>
  <c r="H31" i="9"/>
  <c r="CA39" i="11"/>
  <c r="H9" i="9"/>
  <c r="BJ16" i="11"/>
  <c r="BI16" i="11" s="1"/>
  <c r="BJ28" i="11"/>
  <c r="BI28" i="11" s="1"/>
  <c r="BU13" i="11"/>
  <c r="BZ38" i="11"/>
  <c r="BK25" i="11"/>
  <c r="CF7" i="11"/>
  <c r="BW30" i="11"/>
  <c r="BZ16" i="11"/>
  <c r="BU17" i="11"/>
  <c r="BY40" i="11"/>
  <c r="BX40" i="11" s="1"/>
  <c r="BY39" i="11"/>
  <c r="BX39" i="11" s="1"/>
  <c r="BL23" i="11"/>
  <c r="CE4" i="11"/>
  <c r="BZ12" i="11"/>
  <c r="CF16" i="11"/>
  <c r="CF36" i="11"/>
  <c r="BZ37" i="11"/>
  <c r="BK21" i="11"/>
  <c r="BM12" i="11"/>
  <c r="BZ15" i="11"/>
  <c r="H39" i="9"/>
  <c r="BM16" i="11"/>
  <c r="BU32" i="11"/>
  <c r="CD18" i="11"/>
  <c r="CC18" i="11" s="1"/>
  <c r="CD17" i="11"/>
  <c r="CC17" i="11" s="1"/>
  <c r="BZ27" i="11"/>
  <c r="BM34" i="11"/>
  <c r="CE31" i="11"/>
  <c r="BV36" i="11"/>
  <c r="BU3" i="11"/>
  <c r="CB4" i="11"/>
  <c r="BU18" i="11"/>
  <c r="CA18" i="11"/>
  <c r="BU19" i="11"/>
  <c r="CF39" i="11"/>
  <c r="CF10" i="11"/>
  <c r="BM22" i="11"/>
  <c r="CD40" i="11"/>
  <c r="CC40" i="11" s="1"/>
  <c r="CD39" i="11"/>
  <c r="CC39" i="11" s="1"/>
  <c r="BV10" i="11"/>
  <c r="BW38" i="11"/>
  <c r="BZ24" i="11"/>
  <c r="BW40" i="11"/>
  <c r="BM17" i="11"/>
  <c r="H12" i="9"/>
  <c r="BL7" i="11"/>
  <c r="BK3" i="11"/>
  <c r="H13" i="9"/>
  <c r="CF35" i="11"/>
  <c r="CF28" i="11"/>
  <c r="BJ7" i="11"/>
  <c r="BI7" i="11" s="1"/>
  <c r="CG25" i="11"/>
  <c r="CF4" i="11"/>
  <c r="CA15" i="11"/>
  <c r="H17" i="8"/>
  <c r="BV41" i="11"/>
  <c r="CE42" i="11"/>
  <c r="BV12" i="11"/>
  <c r="CE20" i="11"/>
  <c r="H25" i="9"/>
  <c r="BL4" i="11"/>
  <c r="BM11" i="11"/>
  <c r="BV33" i="11"/>
  <c r="BV42" i="11"/>
  <c r="H5" i="8"/>
  <c r="CG35" i="11"/>
  <c r="H16" i="9"/>
  <c r="BW19" i="11"/>
  <c r="BU41" i="11"/>
  <c r="CG19" i="11"/>
  <c r="H28" i="9"/>
  <c r="CA10" i="11"/>
  <c r="BM14" i="11"/>
  <c r="BU31" i="11"/>
  <c r="BJ41" i="11"/>
  <c r="BI41" i="11" s="1"/>
  <c r="BT12" i="11"/>
  <c r="BS12" i="11" s="1"/>
  <c r="BT11" i="11"/>
  <c r="BS11" i="11" s="1"/>
  <c r="CE32" i="11"/>
  <c r="BZ14" i="11"/>
  <c r="BV16" i="11"/>
  <c r="CB36" i="11"/>
  <c r="BJ3" i="11"/>
  <c r="BI3" i="11" s="1"/>
  <c r="CA13" i="11"/>
  <c r="BW34" i="11"/>
  <c r="CA12" i="11"/>
  <c r="CE18" i="11"/>
  <c r="CE21" i="11"/>
  <c r="BY3" i="11"/>
  <c r="BX3" i="11" s="1"/>
  <c r="BY4" i="11"/>
  <c r="BX4" i="11" s="1"/>
  <c r="BJ8" i="11"/>
  <c r="BI8" i="11" s="1"/>
  <c r="BU23" i="11"/>
  <c r="CA4" i="11"/>
  <c r="BT21" i="11"/>
  <c r="BS21" i="11" s="1"/>
  <c r="BT22" i="11"/>
  <c r="BS22" i="11" s="1"/>
  <c r="BL17" i="11"/>
  <c r="BZ34" i="11"/>
  <c r="CE13" i="11"/>
  <c r="BY21" i="11"/>
  <c r="BX21" i="11" s="1"/>
  <c r="BY22" i="11"/>
  <c r="BX22" i="11" s="1"/>
  <c r="BV37" i="11"/>
  <c r="BV18" i="11"/>
  <c r="BW20" i="11"/>
  <c r="BK27" i="11"/>
  <c r="CF9" i="11"/>
  <c r="BK9" i="11"/>
  <c r="BU24" i="11"/>
  <c r="BV21" i="11"/>
  <c r="BM24" i="11"/>
  <c r="H33" i="8"/>
  <c r="BU4" i="11"/>
  <c r="CB32" i="11"/>
  <c r="BM10" i="11"/>
  <c r="BU28" i="11"/>
  <c r="BT37" i="11"/>
  <c r="BS37" i="11" s="1"/>
  <c r="BT38" i="11"/>
  <c r="BS38" i="11" s="1"/>
  <c r="BV25" i="11"/>
  <c r="BJ39" i="11"/>
  <c r="BI39" i="11" s="1"/>
  <c r="CG5" i="11"/>
  <c r="BM6" i="11"/>
  <c r="BL41" i="11"/>
  <c r="BL13" i="11"/>
  <c r="CE6" i="11"/>
  <c r="CE37" i="11"/>
  <c r="BT15" i="11"/>
  <c r="BS15" i="11" s="1"/>
  <c r="BT16" i="11"/>
  <c r="BS16" i="11" s="1"/>
  <c r="CD30" i="11"/>
  <c r="CC30" i="11" s="1"/>
  <c r="CD29" i="11"/>
  <c r="CC29" i="11" s="1"/>
  <c r="BZ8" i="11"/>
  <c r="BZ18" i="11"/>
  <c r="CA33" i="11"/>
  <c r="BJ15" i="11"/>
  <c r="BI15" i="11" s="1"/>
  <c r="BJ38" i="11"/>
  <c r="BI38" i="11" s="1"/>
  <c r="BL24" i="11"/>
  <c r="BY41" i="11"/>
  <c r="BX41" i="11" s="1"/>
  <c r="BY42" i="11"/>
  <c r="BX42" i="11" s="1"/>
  <c r="BL21" i="11"/>
  <c r="BL11" i="11"/>
  <c r="BT41" i="11"/>
  <c r="BS41" i="11" s="1"/>
  <c r="BT42" i="11"/>
  <c r="BS42" i="11" s="1"/>
  <c r="CG10" i="11"/>
  <c r="BV15" i="11"/>
  <c r="CB35" i="11"/>
  <c r="H8" i="8"/>
  <c r="BK6" i="11"/>
  <c r="CE28" i="11"/>
  <c r="CG27" i="11"/>
  <c r="BV26" i="11"/>
  <c r="BJ35" i="11"/>
  <c r="BI35" i="11" s="1"/>
  <c r="BL22" i="11"/>
  <c r="H19" i="9"/>
  <c r="BK23" i="11"/>
  <c r="CA36" i="11"/>
  <c r="H3" i="9"/>
  <c r="BY7" i="11"/>
  <c r="BX7" i="11" s="1"/>
  <c r="BY8" i="11"/>
  <c r="BX8" i="11" s="1"/>
  <c r="BJ34" i="11"/>
  <c r="BI34" i="11" s="1"/>
  <c r="BJ42" i="11"/>
  <c r="BI42" i="11" s="1"/>
  <c r="CF3" i="11"/>
  <c r="BM23" i="11"/>
  <c r="CB10" i="11"/>
  <c r="CA19" i="11"/>
  <c r="BM7" i="11"/>
  <c r="H38" i="8"/>
  <c r="CA21" i="11"/>
  <c r="BZ10" i="11"/>
  <c r="BW35" i="11"/>
  <c r="CB18" i="11"/>
  <c r="BV27" i="11"/>
  <c r="CB38" i="11"/>
  <c r="BL12" i="11"/>
  <c r="BV34" i="11"/>
  <c r="BL9" i="11"/>
  <c r="BJ29" i="11"/>
  <c r="BI29" i="11" s="1"/>
  <c r="H11" i="9"/>
  <c r="CG42" i="11"/>
  <c r="CB12" i="11"/>
  <c r="CD32" i="11"/>
  <c r="CC32" i="11" s="1"/>
  <c r="CD31" i="11"/>
  <c r="CC31" i="11" s="1"/>
  <c r="H41" i="8"/>
  <c r="BW28" i="11"/>
  <c r="CB6" i="11"/>
  <c r="H15" i="9"/>
  <c r="BM42" i="11"/>
  <c r="BJ22" i="11"/>
  <c r="BI22" i="11" s="1"/>
  <c r="CE9" i="11"/>
  <c r="H36" i="8"/>
  <c r="BZ5" i="11"/>
  <c r="BU16" i="11"/>
  <c r="CA22" i="11"/>
  <c r="CE33" i="11"/>
  <c r="CE17" i="11"/>
  <c r="BZ35" i="11"/>
  <c r="BK29" i="11"/>
  <c r="BK13" i="11"/>
  <c r="CF22" i="11"/>
  <c r="BT5" i="11"/>
  <c r="BS5" i="11" s="1"/>
  <c r="BT6" i="11"/>
  <c r="BS6" i="11" s="1"/>
  <c r="BW36" i="11"/>
  <c r="CE29" i="11"/>
  <c r="BY34" i="11"/>
  <c r="BX34" i="11" s="1"/>
  <c r="BY33" i="11"/>
  <c r="BX33" i="11" s="1"/>
  <c r="H3" i="7"/>
  <c r="C11" i="13" s="1"/>
  <c r="H2" i="7"/>
  <c r="H2" i="9" l="1"/>
  <c r="H2" i="8"/>
  <c r="C10" i="13" l="1"/>
  <c r="E9" i="13" s="1"/>
  <c r="E2" i="11" s="1"/>
  <c r="H9" i="13" l="1"/>
  <c r="H10" i="13" s="1"/>
  <c r="D2" i="11" s="1"/>
</calcChain>
</file>

<file path=xl/sharedStrings.xml><?xml version="1.0" encoding="utf-8"?>
<sst xmlns="http://schemas.openxmlformats.org/spreadsheetml/2006/main" count="286" uniqueCount="174">
  <si>
    <t>・</t>
    <phoneticPr fontId="1"/>
  </si>
  <si>
    <t>でぬりつぶされたセルのみ入力することができます</t>
    <rPh sb="12" eb="14">
      <t>ニュウリョク</t>
    </rPh>
    <phoneticPr fontId="1"/>
  </si>
  <si>
    <t>（計算式がくずれないようにその他は保護されています）</t>
    <rPh sb="1" eb="3">
      <t>ケイサン</t>
    </rPh>
    <rPh sb="3" eb="4">
      <t>シキ</t>
    </rPh>
    <rPh sb="15" eb="16">
      <t>タ</t>
    </rPh>
    <rPh sb="17" eb="19">
      <t>ホゴ</t>
    </rPh>
    <phoneticPr fontId="1"/>
  </si>
  <si>
    <t>・</t>
    <phoneticPr fontId="1"/>
  </si>
  <si>
    <t>金額</t>
    <rPh sb="0" eb="2">
      <t>キンガク</t>
    </rPh>
    <phoneticPr fontId="1"/>
  </si>
  <si>
    <t>団体</t>
    <rPh sb="0" eb="2">
      <t>ダンタイ</t>
    </rPh>
    <phoneticPr fontId="1"/>
  </si>
  <si>
    <t>名前</t>
    <rPh sb="0" eb="2">
      <t>ナマエ</t>
    </rPh>
    <phoneticPr fontId="1"/>
  </si>
  <si>
    <t>※</t>
    <phoneticPr fontId="1"/>
  </si>
  <si>
    <t>「集約」のシートは記入する必要はありません</t>
    <rPh sb="1" eb="3">
      <t>シュウヤク</t>
    </rPh>
    <rPh sb="9" eb="11">
      <t>キニュウ</t>
    </rPh>
    <rPh sb="13" eb="15">
      <t>ヒツヨウ</t>
    </rPh>
    <phoneticPr fontId="1"/>
  </si>
  <si>
    <t>更新履歴</t>
    <rPh sb="0" eb="2">
      <t>コウシン</t>
    </rPh>
    <rPh sb="2" eb="4">
      <t>リレキ</t>
    </rPh>
    <phoneticPr fontId="1"/>
  </si>
  <si>
    <t>・</t>
    <phoneticPr fontId="1"/>
  </si>
  <si>
    <t>混合複は男子が上女子が下に氏名を記入してください</t>
    <rPh sb="0" eb="2">
      <t>コンゴウ</t>
    </rPh>
    <rPh sb="2" eb="3">
      <t>フク</t>
    </rPh>
    <rPh sb="4" eb="6">
      <t>ダンシ</t>
    </rPh>
    <rPh sb="7" eb="8">
      <t>ウエ</t>
    </rPh>
    <rPh sb="8" eb="10">
      <t>ジョシ</t>
    </rPh>
    <rPh sb="11" eb="12">
      <t>シタ</t>
    </rPh>
    <rPh sb="13" eb="15">
      <t>シメイ</t>
    </rPh>
    <phoneticPr fontId="1"/>
  </si>
  <si>
    <t>種目</t>
    <rPh sb="0" eb="1">
      <t>タネ</t>
    </rPh>
    <rPh sb="1" eb="2">
      <t>メ</t>
    </rPh>
    <phoneticPr fontId="1"/>
  </si>
  <si>
    <t>名　　前
（例：　愛知　太郎）</t>
    <rPh sb="0" eb="1">
      <t>ナ</t>
    </rPh>
    <rPh sb="3" eb="4">
      <t>マエ</t>
    </rPh>
    <rPh sb="6" eb="7">
      <t>レイ</t>
    </rPh>
    <rPh sb="9" eb="11">
      <t>アイチ</t>
    </rPh>
    <rPh sb="12" eb="14">
      <t>タロウ</t>
    </rPh>
    <phoneticPr fontId="1"/>
  </si>
  <si>
    <t>ふりがな
（例：　あいち　たろう）</t>
    <phoneticPr fontId="1"/>
  </si>
  <si>
    <t>名前</t>
    <rPh sb="0" eb="1">
      <t>ナ</t>
    </rPh>
    <rPh sb="1" eb="2">
      <t>マエ</t>
    </rPh>
    <phoneticPr fontId="1"/>
  </si>
  <si>
    <t>男子単（シングルス）入力ページ</t>
    <rPh sb="0" eb="2">
      <t>ダンシ</t>
    </rPh>
    <rPh sb="2" eb="3">
      <t>タン</t>
    </rPh>
    <rPh sb="10" eb="12">
      <t>ニュウリョク</t>
    </rPh>
    <phoneticPr fontId="1"/>
  </si>
  <si>
    <t>45MS</t>
  </si>
  <si>
    <t>年齢
（自動）</t>
    <rPh sb="0" eb="2">
      <t>ネンレイ</t>
    </rPh>
    <rPh sb="4" eb="6">
      <t>ジドウ</t>
    </rPh>
    <phoneticPr fontId="1"/>
  </si>
  <si>
    <t>30MS</t>
    <phoneticPr fontId="1"/>
  </si>
  <si>
    <t>35MS</t>
    <phoneticPr fontId="1"/>
  </si>
  <si>
    <t>40MS</t>
  </si>
  <si>
    <t>50MS</t>
  </si>
  <si>
    <t>55MS</t>
  </si>
  <si>
    <t>60MS</t>
  </si>
  <si>
    <t>65MS</t>
  </si>
  <si>
    <t>70MS</t>
  </si>
  <si>
    <t>75MS</t>
  </si>
  <si>
    <t>ふりがな
（例：　あいち　たろう）</t>
    <phoneticPr fontId="1"/>
  </si>
  <si>
    <t>女子単（シングルス）入力ページ</t>
    <rPh sb="0" eb="2">
      <t>ジョシ</t>
    </rPh>
    <rPh sb="2" eb="3">
      <t>タン</t>
    </rPh>
    <rPh sb="10" eb="12">
      <t>ニュウリョク</t>
    </rPh>
    <phoneticPr fontId="1"/>
  </si>
  <si>
    <t>30WS</t>
  </si>
  <si>
    <t>35WS</t>
  </si>
  <si>
    <t>40WS</t>
  </si>
  <si>
    <t>45WS</t>
  </si>
  <si>
    <t>50WS</t>
  </si>
  <si>
    <t>55WS</t>
  </si>
  <si>
    <t>60WS</t>
  </si>
  <si>
    <t>30MD</t>
  </si>
  <si>
    <t>35MD</t>
  </si>
  <si>
    <t>40MD</t>
  </si>
  <si>
    <t>45MD</t>
  </si>
  <si>
    <t>50MD</t>
  </si>
  <si>
    <t>55MD</t>
  </si>
  <si>
    <t>60MD</t>
  </si>
  <si>
    <t>65MD</t>
  </si>
  <si>
    <t>70MD</t>
  </si>
  <si>
    <t>75MD</t>
  </si>
  <si>
    <t>男子複（ダブルス）入力ページ</t>
    <rPh sb="0" eb="2">
      <t>ダンシ</t>
    </rPh>
    <rPh sb="2" eb="3">
      <t>フク</t>
    </rPh>
    <rPh sb="9" eb="11">
      <t>ニュウリョク</t>
    </rPh>
    <phoneticPr fontId="1"/>
  </si>
  <si>
    <t>30WD</t>
  </si>
  <si>
    <t>女子複（ダブルス）入力ページ</t>
    <rPh sb="0" eb="2">
      <t>ジョシ</t>
    </rPh>
    <rPh sb="2" eb="3">
      <t>フク</t>
    </rPh>
    <rPh sb="9" eb="11">
      <t>ニュウリョク</t>
    </rPh>
    <phoneticPr fontId="1"/>
  </si>
  <si>
    <t>35WD</t>
  </si>
  <si>
    <t>40WD</t>
  </si>
  <si>
    <t>45WD</t>
  </si>
  <si>
    <t>50WD</t>
  </si>
  <si>
    <t>55WD</t>
  </si>
  <si>
    <t>60WD</t>
  </si>
  <si>
    <t>混合複（ミックスダブルス）入力ページ（男子は上、女子は下に入力）</t>
    <rPh sb="0" eb="2">
      <t>コンゴウ</t>
    </rPh>
    <rPh sb="2" eb="3">
      <t>フク</t>
    </rPh>
    <rPh sb="13" eb="15">
      <t>ニュウリョク</t>
    </rPh>
    <phoneticPr fontId="1"/>
  </si>
  <si>
    <t>名</t>
    <rPh sb="0" eb="1">
      <t>メイ</t>
    </rPh>
    <phoneticPr fontId="2"/>
  </si>
  <si>
    <t>円</t>
    <rPh sb="0" eb="1">
      <t>エン</t>
    </rPh>
    <phoneticPr fontId="2"/>
  </si>
  <si>
    <t>　下記の通り申し込みます</t>
    <rPh sb="1" eb="3">
      <t>カキ</t>
    </rPh>
    <rPh sb="4" eb="5">
      <t>トオ</t>
    </rPh>
    <rPh sb="6" eb="7">
      <t>モウ</t>
    </rPh>
    <rPh sb="8" eb="9">
      <t>コ</t>
    </rPh>
    <phoneticPr fontId="1"/>
  </si>
  <si>
    <t>団体名</t>
    <rPh sb="0" eb="2">
      <t>ダンタイ</t>
    </rPh>
    <rPh sb="2" eb="3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</si>
  <si>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</si>
  <si>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</si>
  <si>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</si>
  <si>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</si>
  <si>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</si>
  <si>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女子複</t>
    <rPh sb="0" eb="2">
      <t>ジョシ</t>
    </rPh>
    <rPh sb="2" eb="3">
      <t>フク</t>
    </rPh>
    <phoneticPr fontId="2"/>
  </si>
  <si>
    <t>混合複</t>
    <rPh sb="0" eb="2">
      <t>コンゴウ</t>
    </rPh>
    <rPh sb="2" eb="3">
      <t>フク</t>
    </rPh>
    <phoneticPr fontId="2"/>
  </si>
  <si>
    <t>組</t>
    <rPh sb="0" eb="1">
      <t>クミ</t>
    </rPh>
    <phoneticPr fontId="2"/>
  </si>
  <si>
    <t>30MS</t>
  </si>
  <si>
    <t>35MS</t>
  </si>
  <si>
    <t>次に,各種目にそれぞれ申込む選手の情報を入力してください</t>
    <rPh sb="0" eb="1">
      <t>ツギ</t>
    </rPh>
    <rPh sb="3" eb="4">
      <t>カク</t>
    </rPh>
    <rPh sb="4" eb="6">
      <t>シュモク</t>
    </rPh>
    <rPh sb="11" eb="12">
      <t>モウ</t>
    </rPh>
    <rPh sb="12" eb="13">
      <t>コ</t>
    </rPh>
    <rPh sb="14" eb="16">
      <t>センシュ</t>
    </rPh>
    <rPh sb="17" eb="19">
      <t>ジョウホウ</t>
    </rPh>
    <rPh sb="20" eb="22">
      <t>ニュウリョク</t>
    </rPh>
    <phoneticPr fontId="1"/>
  </si>
  <si>
    <t>No</t>
    <phoneticPr fontId="1"/>
  </si>
  <si>
    <t>ふりがな</t>
    <phoneticPr fontId="1"/>
  </si>
  <si>
    <t>年齢は自動で表示されます</t>
    <rPh sb="0" eb="2">
      <t>ネンレイ</t>
    </rPh>
    <rPh sb="3" eb="5">
      <t>ジドウ</t>
    </rPh>
    <rPh sb="6" eb="8">
      <t>ヒョウジ</t>
    </rPh>
    <phoneticPr fontId="1"/>
  </si>
  <si>
    <t>MS</t>
    <phoneticPr fontId="1"/>
  </si>
  <si>
    <t>30WS</t>
    <phoneticPr fontId="1"/>
  </si>
  <si>
    <t>35WS</t>
    <phoneticPr fontId="1"/>
  </si>
  <si>
    <t>30MD</t>
    <phoneticPr fontId="1"/>
  </si>
  <si>
    <t>35MD</t>
    <phoneticPr fontId="1"/>
  </si>
  <si>
    <t>WD</t>
    <phoneticPr fontId="1"/>
  </si>
  <si>
    <t>30WD</t>
    <phoneticPr fontId="1"/>
  </si>
  <si>
    <t>35WD</t>
    <phoneticPr fontId="1"/>
  </si>
  <si>
    <t>XD</t>
    <phoneticPr fontId="1"/>
  </si>
  <si>
    <t>県登録のチーム名
（例：名古屋わかしゃち）</t>
    <rPh sb="0" eb="1">
      <t>ケン</t>
    </rPh>
    <rPh sb="1" eb="3">
      <t>トウロク</t>
    </rPh>
    <rPh sb="7" eb="8">
      <t>メイ</t>
    </rPh>
    <rPh sb="10" eb="11">
      <t>レイ</t>
    </rPh>
    <rPh sb="12" eb="15">
      <t>ナゴヤ</t>
    </rPh>
    <phoneticPr fontId="1"/>
  </si>
  <si>
    <t>所属</t>
    <rPh sb="0" eb="2">
      <t>ショゾク</t>
    </rPh>
    <phoneticPr fontId="1"/>
  </si>
  <si>
    <t>重複</t>
    <rPh sb="0" eb="1">
      <t>シゲル</t>
    </rPh>
    <rPh sb="1" eb="2">
      <t>フク</t>
    </rPh>
    <phoneticPr fontId="1"/>
  </si>
  <si>
    <t>75歳以上</t>
  </si>
  <si>
    <t>計</t>
    <rPh sb="0" eb="1">
      <t>ケイ</t>
    </rPh>
    <phoneticPr fontId="2"/>
  </si>
  <si>
    <t>国際交流基金</t>
    <rPh sb="0" eb="2">
      <t>コクサイ</t>
    </rPh>
    <rPh sb="2" eb="4">
      <t>コウリュウ</t>
    </rPh>
    <rPh sb="4" eb="6">
      <t>キキン</t>
    </rPh>
    <phoneticPr fontId="2"/>
  </si>
  <si>
    <t>申し込み　一覧</t>
    <rPh sb="0" eb="1">
      <t>モウ</t>
    </rPh>
    <rPh sb="2" eb="3">
      <t>コ</t>
    </rPh>
    <rPh sb="5" eb="7">
      <t>イチラン</t>
    </rPh>
    <phoneticPr fontId="2"/>
  </si>
  <si>
    <t>携帯番号</t>
    <rPh sb="0" eb="2">
      <t>ケイタイ</t>
    </rPh>
    <rPh sb="2" eb="4">
      <t>バンゴウ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</si>
  <si>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</si>
  <si>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</si>
  <si>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申込み
責任者</t>
    <rPh sb="0" eb="1">
      <t>モウ</t>
    </rPh>
    <rPh sb="1" eb="2">
      <t>コ</t>
    </rPh>
    <rPh sb="4" eb="7">
      <t>セキニンシャ</t>
    </rPh>
    <phoneticPr fontId="2"/>
  </si>
  <si>
    <t>シングルス</t>
    <phoneticPr fontId="2"/>
  </si>
  <si>
    <t>ダブルス</t>
    <phoneticPr fontId="2"/>
  </si>
  <si>
    <t>（2種目出場者</t>
    <phoneticPr fontId="2"/>
  </si>
  <si>
    <t>名）</t>
    <phoneticPr fontId="2"/>
  </si>
  <si>
    <t>WS</t>
    <phoneticPr fontId="1"/>
  </si>
  <si>
    <t>MD</t>
    <phoneticPr fontId="1"/>
  </si>
  <si>
    <t>人数</t>
    <rPh sb="0" eb="2">
      <t>ニンズウ</t>
    </rPh>
    <phoneticPr fontId="1"/>
  </si>
  <si>
    <t>※一般の部は記入不要です</t>
    <rPh sb="1" eb="3">
      <t>イッパン</t>
    </rPh>
    <rPh sb="4" eb="5">
      <t>ブ</t>
    </rPh>
    <rPh sb="6" eb="8">
      <t>キニュウ</t>
    </rPh>
    <rPh sb="8" eb="10">
      <t>フヨウ</t>
    </rPh>
    <phoneticPr fontId="1"/>
  </si>
  <si>
    <t>全シート　種目ごとにまた同じ種目に複数組出場する場合は上からランク順</t>
    <rPh sb="0" eb="1">
      <t>ゼン</t>
    </rPh>
    <rPh sb="5" eb="7">
      <t>シュモク</t>
    </rPh>
    <rPh sb="12" eb="13">
      <t>オナ</t>
    </rPh>
    <rPh sb="14" eb="16">
      <t>シュモク</t>
    </rPh>
    <rPh sb="17" eb="19">
      <t>フクスウ</t>
    </rPh>
    <rPh sb="19" eb="20">
      <t>クミ</t>
    </rPh>
    <rPh sb="20" eb="22">
      <t>シュツジョウ</t>
    </rPh>
    <rPh sb="24" eb="26">
      <t>バアイ</t>
    </rPh>
    <rPh sb="27" eb="28">
      <t>ウエ</t>
    </rPh>
    <rPh sb="33" eb="34">
      <t>ジュン</t>
    </rPh>
    <phoneticPr fontId="1"/>
  </si>
  <si>
    <t>に記入してください（組合せに影響しますので上から強い順番に記入してください）</t>
    <rPh sb="10" eb="12">
      <t>クミアワ</t>
    </rPh>
    <rPh sb="14" eb="16">
      <t>エイキョウ</t>
    </rPh>
    <rPh sb="21" eb="22">
      <t>ウエ</t>
    </rPh>
    <rPh sb="24" eb="25">
      <t>ツヨ</t>
    </rPh>
    <rPh sb="26" eb="28">
      <t>ジュンバン</t>
    </rPh>
    <rPh sb="29" eb="31">
      <t>キニュウ</t>
    </rPh>
    <phoneticPr fontId="1"/>
  </si>
  <si>
    <t>★</t>
    <phoneticPr fontId="1"/>
  </si>
  <si>
    <t>会員番号
（10桁　必須）</t>
    <rPh sb="0" eb="2">
      <t>カイイン</t>
    </rPh>
    <rPh sb="2" eb="4">
      <t>バンゴウ</t>
    </rPh>
    <rPh sb="8" eb="9">
      <t>ケタ</t>
    </rPh>
    <rPh sb="10" eb="12">
      <t>ヒッス</t>
    </rPh>
    <phoneticPr fontId="1"/>
  </si>
  <si>
    <t>★メール本文には「団体」「申込責任者」を書いてください
記入がないと紛れて処理できないことがあります</t>
  </si>
  <si>
    <t>★同一団体からの複数回にまたがる申込は受理しません
必ず所属団体の責任者が取り纏めてから提出すること</t>
    <phoneticPr fontId="1"/>
  </si>
  <si>
    <t>本件は誰でも気軽に申し込めるものではありません
必ず団体責任者が取り纏めて申し込みしてください
複数団体を取り纏めて1件のファイルで送っていただけると助かります</t>
    <phoneticPr fontId="1"/>
  </si>
  <si>
    <t>★エクセルファイル（拡張子xlsx）以外は受理しません
わざわざPDFに変換されるとまたそれをスプレッドシート化して
ファイルを作り直す大変煩雑な作業になるのでご遠慮ください</t>
    <phoneticPr fontId="1"/>
  </si>
  <si>
    <r>
      <t xml:space="preserve">生年月日
</t>
    </r>
    <r>
      <rPr>
        <sz val="8"/>
        <rFont val="BIZ UDPゴシック"/>
        <family val="3"/>
        <charset val="128"/>
      </rPr>
      <t>（例：1963/6/11)</t>
    </r>
    <rPh sb="0" eb="2">
      <t>セイネン</t>
    </rPh>
    <rPh sb="2" eb="4">
      <t>ガッピ</t>
    </rPh>
    <rPh sb="6" eb="7">
      <t>レイ</t>
    </rPh>
    <phoneticPr fontId="1"/>
  </si>
  <si>
    <t>MSA</t>
    <phoneticPr fontId="1"/>
  </si>
  <si>
    <t>MSB</t>
    <phoneticPr fontId="1"/>
  </si>
  <si>
    <t>MSC</t>
    <phoneticPr fontId="1"/>
  </si>
  <si>
    <t>選手権A</t>
    <rPh sb="0" eb="3">
      <t>センシュケン</t>
    </rPh>
    <phoneticPr fontId="2"/>
  </si>
  <si>
    <t>一般B</t>
    <rPh sb="0" eb="2">
      <t>イッパン</t>
    </rPh>
    <phoneticPr fontId="2"/>
  </si>
  <si>
    <t>一般C</t>
    <rPh sb="0" eb="2">
      <t>イッパン</t>
    </rPh>
    <phoneticPr fontId="2"/>
  </si>
  <si>
    <t>WSA</t>
    <phoneticPr fontId="1"/>
  </si>
  <si>
    <t>WSB</t>
    <phoneticPr fontId="1"/>
  </si>
  <si>
    <t>MDA</t>
    <phoneticPr fontId="1"/>
  </si>
  <si>
    <t>MDB</t>
    <phoneticPr fontId="1"/>
  </si>
  <si>
    <t>MDC</t>
    <phoneticPr fontId="1"/>
  </si>
  <si>
    <t>WDA</t>
    <phoneticPr fontId="1"/>
  </si>
  <si>
    <t>WDB</t>
    <phoneticPr fontId="1"/>
  </si>
  <si>
    <t>XDA</t>
    <phoneticPr fontId="1"/>
  </si>
  <si>
    <t>XDB</t>
    <phoneticPr fontId="1"/>
  </si>
  <si>
    <t>60XD</t>
    <phoneticPr fontId="1"/>
  </si>
  <si>
    <t>70XD</t>
    <phoneticPr fontId="1"/>
  </si>
  <si>
    <t>80XD</t>
    <phoneticPr fontId="1"/>
  </si>
  <si>
    <t>90XD</t>
    <phoneticPr fontId="1"/>
  </si>
  <si>
    <t>100XD</t>
    <phoneticPr fontId="1"/>
  </si>
  <si>
    <t>110XD</t>
    <phoneticPr fontId="1"/>
  </si>
  <si>
    <t>120XD</t>
    <phoneticPr fontId="1"/>
  </si>
  <si>
    <t>130XD</t>
    <phoneticPr fontId="1"/>
  </si>
  <si>
    <t>140XD</t>
    <phoneticPr fontId="1"/>
  </si>
  <si>
    <t>令和6年</t>
    <rPh sb="0" eb="2">
      <t>レイワ</t>
    </rPh>
    <rPh sb="3" eb="4">
      <t>ネン</t>
    </rPh>
    <phoneticPr fontId="2"/>
  </si>
  <si>
    <t>30歳以上
(混合60以上)</t>
    <phoneticPr fontId="2"/>
  </si>
  <si>
    <t>24/09</t>
    <phoneticPr fontId="1"/>
  </si>
  <si>
    <t>新規作成</t>
    <rPh sb="0" eb="2">
      <t>シンキ</t>
    </rPh>
    <rPh sb="2" eb="4">
      <t>サクセイ</t>
    </rPh>
    <phoneticPr fontId="1"/>
  </si>
  <si>
    <t>35歳以上
(混合70以上)</t>
    <phoneticPr fontId="2"/>
  </si>
  <si>
    <t>40歳以上
(混合80以上)</t>
    <phoneticPr fontId="2"/>
  </si>
  <si>
    <t>45歳以上
(混合90以上)</t>
    <phoneticPr fontId="2"/>
  </si>
  <si>
    <t>50歳以上
(混合100以上)</t>
    <phoneticPr fontId="2"/>
  </si>
  <si>
    <t>55歳以上
(混合110以上)</t>
    <phoneticPr fontId="2"/>
  </si>
  <si>
    <t>60歳以上
(混合120以上)</t>
    <phoneticPr fontId="2"/>
  </si>
  <si>
    <t>65歳以上
(混合130以上)</t>
    <phoneticPr fontId="2"/>
  </si>
  <si>
    <t>70歳以上
(混合140以上)</t>
    <phoneticPr fontId="2"/>
  </si>
  <si>
    <t>第44回愛知県社会人クラブバドミントン選手権大会（個人戦）　申込書</t>
    <rPh sb="30" eb="32">
      <t>モウシコミ</t>
    </rPh>
    <rPh sb="32" eb="33">
      <t>ショ</t>
    </rPh>
    <phoneticPr fontId="2"/>
  </si>
  <si>
    <t>★令和6年10月1日（火）0：00～10月17日（木）24：00
以外は届かないように設定しますので絶対に送らないでください</t>
    <rPh sb="11" eb="12">
      <t>カ</t>
    </rPh>
    <rPh sb="25" eb="26">
      <t>モク</t>
    </rPh>
    <phoneticPr fontId="1"/>
  </si>
  <si>
    <t>第44回愛知県社会人クラブバドミントン選手権大会（個人戦）　申込みファイル入力説明</t>
    <rPh sb="0" eb="1">
      <t>ダイ</t>
    </rPh>
    <rPh sb="3" eb="4">
      <t>カイ</t>
    </rPh>
    <rPh sb="4" eb="7">
      <t>アイチケン</t>
    </rPh>
    <rPh sb="7" eb="9">
      <t>シャカイ</t>
    </rPh>
    <rPh sb="9" eb="10">
      <t>ジン</t>
    </rPh>
    <rPh sb="19" eb="22">
      <t>センシュケン</t>
    </rPh>
    <rPh sb="22" eb="24">
      <t>タイカイ</t>
    </rPh>
    <rPh sb="25" eb="28">
      <t>コジンセン</t>
    </rPh>
    <rPh sb="30" eb="32">
      <t>モウシコ</t>
    </rPh>
    <rPh sb="37" eb="39">
      <t>ニュウリョク</t>
    </rPh>
    <rPh sb="39" eb="41">
      <t>セツメイ</t>
    </rPh>
    <phoneticPr fontId="1"/>
  </si>
  <si>
    <r>
      <t>まず、申込書のシートに日付、申込責任者の各情報を記入してください</t>
    </r>
    <r>
      <rPr>
        <b/>
        <sz val="11"/>
        <color theme="3"/>
        <rFont val="BIZ UDPゴシック"/>
        <family val="3"/>
        <charset val="128"/>
      </rPr>
      <t>（図1）</t>
    </r>
    <rPh sb="3" eb="5">
      <t>モウシコミ</t>
    </rPh>
    <rPh sb="5" eb="6">
      <t>ショ</t>
    </rPh>
    <rPh sb="11" eb="13">
      <t>ヒヅケ</t>
    </rPh>
    <rPh sb="14" eb="16">
      <t>モウシコ</t>
    </rPh>
    <rPh sb="16" eb="19">
      <t>セキニンシャ</t>
    </rPh>
    <rPh sb="20" eb="21">
      <t>カク</t>
    </rPh>
    <rPh sb="21" eb="23">
      <t>ジョウホウ</t>
    </rPh>
    <rPh sb="33" eb="34">
      <t>ズ</t>
    </rPh>
    <phoneticPr fontId="1"/>
  </si>
  <si>
    <r>
      <rPr>
        <b/>
        <sz val="11"/>
        <color theme="3"/>
        <rFont val="BIZ UDPゴシック"/>
        <family val="3"/>
        <charset val="128"/>
      </rPr>
      <t xml:space="preserve">名前 </t>
    </r>
    <r>
      <rPr>
        <sz val="11"/>
        <rFont val="BIZ UDPゴシック"/>
        <family val="3"/>
        <charset val="128"/>
      </rPr>
      <t>は苗字と名前の間にを全角スペースをいれてください</t>
    </r>
    <rPh sb="0" eb="2">
      <t>ナマエ</t>
    </rPh>
    <rPh sb="4" eb="6">
      <t>ミョウジ</t>
    </rPh>
    <rPh sb="7" eb="9">
      <t>ナマエ</t>
    </rPh>
    <rPh sb="10" eb="11">
      <t>アイダ</t>
    </rPh>
    <rPh sb="13" eb="15">
      <t>ゼンカク</t>
    </rPh>
    <phoneticPr fontId="1"/>
  </si>
  <si>
    <r>
      <rPr>
        <b/>
        <sz val="11"/>
        <color theme="3"/>
        <rFont val="BIZ UDPゴシック"/>
        <family val="3"/>
        <charset val="128"/>
      </rPr>
      <t xml:space="preserve">種目 </t>
    </r>
    <r>
      <rPr>
        <sz val="11"/>
        <rFont val="BIZ UDPゴシック"/>
        <family val="3"/>
        <charset val="128"/>
      </rPr>
      <t>はそれぞれドロップダウンリストから選択してください</t>
    </r>
    <r>
      <rPr>
        <b/>
        <sz val="11"/>
        <color theme="3"/>
        <rFont val="BIZ UDPゴシック"/>
        <family val="3"/>
        <charset val="128"/>
      </rPr>
      <t>（図2）</t>
    </r>
    <rPh sb="0" eb="2">
      <t>シュモク</t>
    </rPh>
    <rPh sb="20" eb="22">
      <t>センタク</t>
    </rPh>
    <rPh sb="29" eb="30">
      <t>ズ</t>
    </rPh>
    <phoneticPr fontId="1"/>
  </si>
  <si>
    <r>
      <rPr>
        <b/>
        <sz val="11"/>
        <color theme="3"/>
        <rFont val="BIZ UDPゴシック"/>
        <family val="3"/>
        <charset val="128"/>
      </rPr>
      <t xml:space="preserve">会員番号（10桁必須 </t>
    </r>
    <r>
      <rPr>
        <b/>
        <sz val="11"/>
        <color rgb="FFFF0000"/>
        <rFont val="BIZ UDPゴシック"/>
        <family val="3"/>
        <charset val="128"/>
      </rPr>
      <t>8桁は入力不可</t>
    </r>
    <r>
      <rPr>
        <b/>
        <sz val="11"/>
        <color theme="3"/>
        <rFont val="BIZ UDPゴシック"/>
        <family val="3"/>
        <charset val="128"/>
      </rPr>
      <t xml:space="preserve">） </t>
    </r>
    <r>
      <rPr>
        <b/>
        <sz val="11"/>
        <rFont val="BIZ UDPゴシック"/>
        <family val="3"/>
        <charset val="128"/>
      </rPr>
      <t>は</t>
    </r>
    <r>
      <rPr>
        <sz val="11"/>
        <rFont val="BIZ UDPゴシック"/>
        <family val="3"/>
        <charset val="128"/>
      </rPr>
      <t>必ず記入してください</t>
    </r>
    <rPh sb="0" eb="2">
      <t>カイイン</t>
    </rPh>
    <rPh sb="2" eb="4">
      <t>バンゴウ</t>
    </rPh>
    <rPh sb="7" eb="8">
      <t>ケタ</t>
    </rPh>
    <rPh sb="8" eb="10">
      <t>ヒッス</t>
    </rPh>
    <rPh sb="12" eb="13">
      <t>ケタ</t>
    </rPh>
    <rPh sb="14" eb="16">
      <t>ニュウリョク</t>
    </rPh>
    <rPh sb="16" eb="18">
      <t>フカ</t>
    </rPh>
    <rPh sb="21" eb="22">
      <t>カナラ</t>
    </rPh>
    <rPh sb="23" eb="25">
      <t>キニュウ</t>
    </rPh>
    <phoneticPr fontId="1"/>
  </si>
  <si>
    <r>
      <rPr>
        <b/>
        <sz val="11"/>
        <color theme="3"/>
        <rFont val="BIZ UDPゴシック"/>
        <family val="3"/>
        <charset val="128"/>
      </rPr>
      <t xml:space="preserve">生年月日 </t>
    </r>
    <r>
      <rPr>
        <sz val="11"/>
        <rFont val="BIZ UDPゴシック"/>
        <family val="3"/>
        <charset val="128"/>
      </rPr>
      <t>は西暦で「1963/6/11」という形式で記入してください</t>
    </r>
    <rPh sb="0" eb="2">
      <t>セイネン</t>
    </rPh>
    <rPh sb="2" eb="4">
      <t>ガッピ</t>
    </rPh>
    <rPh sb="6" eb="8">
      <t>セイレキ</t>
    </rPh>
    <rPh sb="23" eb="25">
      <t>ケイシキ</t>
    </rPh>
    <rPh sb="26" eb="28">
      <t>キニュウ</t>
    </rPh>
    <phoneticPr fontId="1"/>
  </si>
  <si>
    <r>
      <t>記入が全て終わりましたら「申込書」に参加料の合計が表示されますのでご確認ください</t>
    </r>
    <r>
      <rPr>
        <sz val="11"/>
        <color theme="3"/>
        <rFont val="BIZ UDPゴシック"/>
        <family val="3"/>
        <charset val="128"/>
      </rPr>
      <t>（図3）</t>
    </r>
    <rPh sb="0" eb="2">
      <t>キニュウ</t>
    </rPh>
    <rPh sb="3" eb="4">
      <t>スベ</t>
    </rPh>
    <rPh sb="5" eb="6">
      <t>オ</t>
    </rPh>
    <rPh sb="13" eb="15">
      <t>モウシコミ</t>
    </rPh>
    <rPh sb="15" eb="16">
      <t>ショ</t>
    </rPh>
    <rPh sb="18" eb="21">
      <t>サンカリョウ</t>
    </rPh>
    <rPh sb="22" eb="24">
      <t>ゴウケイ</t>
    </rPh>
    <rPh sb="25" eb="27">
      <t>ヒョウジ</t>
    </rPh>
    <rPh sb="34" eb="36">
      <t>カクニン</t>
    </rPh>
    <rPh sb="41" eb="42">
      <t>ズ</t>
    </rPh>
    <phoneticPr fontId="1"/>
  </si>
  <si>
    <r>
      <rPr>
        <b/>
        <sz val="11"/>
        <color theme="3"/>
        <rFont val="BIZ UDPゴシック"/>
        <family val="3"/>
        <charset val="128"/>
      </rPr>
      <t xml:space="preserve">ふりがな </t>
    </r>
    <r>
      <rPr>
        <sz val="11"/>
        <rFont val="BIZ UDPゴシック"/>
        <family val="3"/>
        <charset val="128"/>
      </rPr>
      <t>はひらがなで、苗字と名前の間にを全角スペースをいれてください</t>
    </r>
    <rPh sb="12" eb="14">
      <t>ミョウジ</t>
    </rPh>
    <rPh sb="15" eb="17">
      <t>ナマエ</t>
    </rPh>
    <rPh sb="18" eb="19">
      <t>アイダ</t>
    </rPh>
    <rPh sb="21" eb="23">
      <t>ゼンカク</t>
    </rPh>
    <phoneticPr fontId="1"/>
  </si>
  <si>
    <r>
      <t>愛知県社会人クラブバドミントン連盟　競技委員会　</t>
    </r>
    <r>
      <rPr>
        <u/>
        <sz val="11"/>
        <color theme="4"/>
        <rFont val="BIZ UDPゴシック"/>
        <family val="3"/>
        <charset val="128"/>
      </rPr>
      <t>msbf@badminton-aichi.com</t>
    </r>
    <rPh sb="0" eb="3">
      <t>アイチケン</t>
    </rPh>
    <rPh sb="3" eb="5">
      <t>シャカイ</t>
    </rPh>
    <rPh sb="5" eb="6">
      <t>ジン</t>
    </rPh>
    <rPh sb="15" eb="17">
      <t>レンメイ</t>
    </rPh>
    <rPh sb="18" eb="20">
      <t>キョウギ</t>
    </rPh>
    <rPh sb="20" eb="23">
      <t>イインカイ</t>
    </rPh>
    <phoneticPr fontId="1"/>
  </si>
  <si>
    <t>（3種目出場者</t>
    <phoneticPr fontId="2"/>
  </si>
  <si>
    <t>合計</t>
    <rPh sb="0" eb="2">
      <t>ゴウケイ</t>
    </rPh>
    <phoneticPr fontId="2"/>
  </si>
  <si>
    <t>（振込金額）</t>
    <phoneticPr fontId="2"/>
  </si>
  <si>
    <t>名×</t>
    <rPh sb="0" eb="1">
      <t>メイ</t>
    </rPh>
    <phoneticPr fontId="2"/>
  </si>
  <si>
    <t>組×</t>
    <rPh sb="0" eb="1">
      <t>クミ</t>
    </rPh>
    <phoneticPr fontId="2"/>
  </si>
  <si>
    <t>2,000円＝</t>
    <rPh sb="5" eb="6">
      <t>エン</t>
    </rPh>
    <phoneticPr fontId="2"/>
  </si>
  <si>
    <t>4,000円＝</t>
    <rPh sb="5" eb="6">
      <t>エン</t>
    </rPh>
    <phoneticPr fontId="2"/>
  </si>
  <si>
    <t>100円＝</t>
    <rPh sb="3" eb="4">
      <t>エン</t>
    </rPh>
    <phoneticPr fontId="2"/>
  </si>
  <si>
    <r>
      <rPr>
        <b/>
        <sz val="11"/>
        <color theme="3"/>
        <rFont val="BIZ UDPゴシック"/>
        <family val="3"/>
        <charset val="128"/>
      </rPr>
      <t xml:space="preserve">チーム名 </t>
    </r>
    <r>
      <rPr>
        <sz val="11"/>
        <rFont val="BIZ UDPゴシック"/>
        <family val="3"/>
        <charset val="128"/>
      </rPr>
      <t>は団体登録をしているチーム名を正確に書いてください。</t>
    </r>
    <rPh sb="3" eb="4">
      <t>メイ</t>
    </rPh>
    <rPh sb="6" eb="8">
      <t>ダンタイ</t>
    </rPh>
    <rPh sb="8" eb="10">
      <t>トウロク</t>
    </rPh>
    <rPh sb="18" eb="19">
      <t>メイ</t>
    </rPh>
    <rPh sb="20" eb="22">
      <t>セイカク</t>
    </rPh>
    <rPh sb="23" eb="24">
      <t>カ</t>
    </rPh>
    <phoneticPr fontId="1"/>
  </si>
  <si>
    <t>　大文字・小文字・半角・全角などご注意ください。</t>
    <rPh sb="1" eb="4">
      <t>オオモジ</t>
    </rPh>
    <rPh sb="5" eb="8">
      <t>コモジ</t>
    </rPh>
    <rPh sb="9" eb="11">
      <t>ハンカク</t>
    </rPh>
    <rPh sb="12" eb="14">
      <t>ゼンカク</t>
    </rPh>
    <rPh sb="17" eb="19">
      <t>チュウイ</t>
    </rPh>
    <phoneticPr fontId="1"/>
  </si>
  <si>
    <t>（日本社会人クラブの大会参加資格にあわせ来年4月1日時点での年齢が表示されます）</t>
    <rPh sb="1" eb="6">
      <t>ニホンシャカイジン</t>
    </rPh>
    <rPh sb="10" eb="12">
      <t>タイカイ</t>
    </rPh>
    <rPh sb="12" eb="14">
      <t>サンカ</t>
    </rPh>
    <rPh sb="14" eb="16">
      <t>シカク</t>
    </rPh>
    <rPh sb="20" eb="22">
      <t>ライネン</t>
    </rPh>
    <rPh sb="23" eb="24">
      <t>ガツ</t>
    </rPh>
    <rPh sb="25" eb="26">
      <t>ヒ</t>
    </rPh>
    <rPh sb="26" eb="28">
      <t>ジテン</t>
    </rPh>
    <rPh sb="30" eb="32">
      <t>ネンレイ</t>
    </rPh>
    <rPh sb="33" eb="35">
      <t>ヒョウジ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</si>
  <si>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</si>
  <si>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申込アドレス</t>
    <rPh sb="0" eb="2">
      <t>モウシコミ</t>
    </rPh>
    <phoneticPr fontId="1"/>
  </si>
  <si>
    <t>msbf_kojin@badminton-aichi.com</t>
  </si>
  <si>
    <t>愛知県社会人クラブバドミントン連盟 会長　山田　順一郎 殿</t>
    <rPh sb="21" eb="23">
      <t>ヤマダ</t>
    </rPh>
    <rPh sb="24" eb="27">
      <t>ジュンイチロウ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</si>
</sst>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#"/>
    <numFmt numFmtId="177" formatCode="[=0]&quot;&quot;;##,##0.0"/>
    <numFmt numFmtId="178" formatCode="0;0;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indexed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indexed="2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0"/>
      <color indexed="9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color indexed="22"/>
      <name val="BIZ UDPゴシック"/>
      <family val="3"/>
      <charset val="128"/>
    </font>
    <font>
      <sz val="11"/>
      <color indexed="9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indexed="22"/>
      <name val="BIZ UDPゴシック"/>
      <family val="3"/>
      <charset val="128"/>
    </font>
    <font>
      <b/>
      <sz val="9"/>
      <color indexed="22"/>
      <name val="BIZ UDPゴシック"/>
      <family val="3"/>
      <charset val="128"/>
    </font>
    <font>
      <b/>
      <sz val="9"/>
      <color indexed="55"/>
      <name val="BIZ UDPゴシック"/>
      <family val="3"/>
      <charset val="128"/>
    </font>
    <font>
      <b/>
      <sz val="11"/>
      <color indexed="22"/>
      <name val="BIZ UDPゴシック"/>
      <family val="3"/>
      <charset val="128"/>
    </font>
    <font>
      <sz val="8"/>
      <color indexed="22"/>
      <name val="BIZ UDPゴシック"/>
      <family val="3"/>
      <charset val="128"/>
    </font>
    <font>
      <sz val="10"/>
      <color indexed="55"/>
      <name val="BIZ UDPゴシック"/>
      <family val="3"/>
      <charset val="128"/>
    </font>
    <font>
      <sz val="8"/>
      <color indexed="55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3"/>
      <name val="BIZ UDPゴシック"/>
      <family val="3"/>
      <charset val="128"/>
    </font>
    <font>
      <sz val="11"/>
      <color theme="3"/>
      <name val="BIZ UDPゴシック"/>
      <family val="3"/>
      <charset val="128"/>
    </font>
    <font>
      <u/>
      <sz val="11"/>
      <color theme="4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0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55"/>
      </bottom>
      <diagonal/>
    </border>
    <border>
      <left/>
      <right style="medium">
        <color indexed="55"/>
      </right>
      <top/>
      <bottom style="thick">
        <color indexed="55"/>
      </bottom>
      <diagonal/>
    </border>
    <border>
      <left/>
      <right style="medium">
        <color indexed="55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/>
      <top/>
      <bottom style="thick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otted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56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2" borderId="11" xfId="0" applyFont="1" applyFill="1" applyBorder="1" applyProtection="1">
      <alignment vertical="center"/>
      <protection locked="0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1" fontId="8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1" fontId="3" fillId="0" borderId="0" xfId="0" applyNumberFormat="1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178" fontId="4" fillId="0" borderId="29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center" vertical="center"/>
    </xf>
    <xf numFmtId="178" fontId="4" fillId="0" borderId="32" xfId="0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15" fillId="0" borderId="0" xfId="0" applyFo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178" fontId="4" fillId="0" borderId="50" xfId="0" applyNumberFormat="1" applyFont="1" applyBorder="1" applyAlignment="1">
      <alignment horizontal="center" vertical="center"/>
    </xf>
    <xf numFmtId="178" fontId="4" fillId="0" borderId="51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178" fontId="24" fillId="0" borderId="0" xfId="0" applyNumberFormat="1" applyFont="1" applyAlignment="1" applyProtection="1">
      <alignment horizontal="center" vertical="center" shrinkToFit="1"/>
      <protection locked="0"/>
    </xf>
    <xf numFmtId="3" fontId="24" fillId="0" borderId="0" xfId="0" applyNumberFormat="1" applyFont="1" applyAlignment="1">
      <alignment horizontal="center" vertical="center" shrinkToFit="1"/>
    </xf>
    <xf numFmtId="178" fontId="24" fillId="0" borderId="17" xfId="0" applyNumberFormat="1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178" fontId="24" fillId="0" borderId="23" xfId="0" applyNumberFormat="1" applyFont="1" applyBorder="1" applyAlignment="1">
      <alignment horizontal="center" vertical="center" shrinkToFit="1"/>
    </xf>
    <xf numFmtId="178" fontId="4" fillId="0" borderId="52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9" fillId="0" borderId="20" xfId="0" applyFont="1" applyBorder="1" applyAlignment="1">
      <alignment horizont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 shrinkToFi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 wrapText="1"/>
    </xf>
    <xf numFmtId="0" fontId="25" fillId="7" borderId="0" xfId="0" applyFont="1" applyFill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</xdr:colOff>
      <xdr:row>6</xdr:row>
      <xdr:rowOff>5</xdr:rowOff>
    </xdr:from>
    <xdr:to>
      <xdr:col>18</xdr:col>
      <xdr:colOff>17343</xdr:colOff>
      <xdr:row>16</xdr:row>
      <xdr:rowOff>66878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ECB34B8-A67C-BACA-709A-47775ED1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8561" y="5524505"/>
          <a:ext cx="5418576" cy="182619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19</xdr:col>
      <xdr:colOff>160325</xdr:colOff>
      <xdr:row>44</xdr:row>
      <xdr:rowOff>76172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7D31F22-364A-4C44-B0BB-5830E851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8029" y="7978588"/>
          <a:ext cx="4194443" cy="4614554"/>
        </a:xfrm>
        <a:prstGeom prst="rect">
          <a:avLst/>
        </a:prstGeom>
      </xdr:spPr>
    </xdr:pic>
    <xdr:clientData/>
  </xdr:twoCellAnchor>
  <xdr:twoCellAnchor>
    <xdr:from>
      <xdr:col>9</xdr:col>
      <xdr:colOff>443943</xdr:colOff>
      <xdr:row>6</xdr:row>
      <xdr:rowOff>143996</xdr:rowOff>
    </xdr:from>
    <xdr:to>
      <xdr:col>10</xdr:col>
      <xdr:colOff>239590</xdr:colOff>
      <xdr:row>7</xdr:row>
      <xdr:rowOff>113466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A548BE4C-14A4-4E1E-B31B-45B3BC204A8D}"/>
            </a:ext>
          </a:extLst>
        </xdr:cNvPr>
        <xdr:cNvSpPr txBox="1">
          <a:spLocks noChangeArrowheads="1"/>
        </xdr:cNvSpPr>
      </xdr:nvSpPr>
      <xdr:spPr bwMode="auto">
        <a:xfrm>
          <a:off x="6170149" y="6195172"/>
          <a:ext cx="468000" cy="216000"/>
        </a:xfrm>
        <a:prstGeom prst="rect">
          <a:avLst/>
        </a:prstGeom>
        <a:solidFill>
          <a:sysClr val="window" lastClr="FFFFFF"/>
        </a:solidFill>
        <a:ln w="19050">
          <a:solidFill>
            <a:schemeClr val="tx2"/>
          </a:solidFill>
          <a:miter lim="800000"/>
          <a:headEnd/>
          <a:tailEnd/>
        </a:ln>
      </xdr:spPr>
      <xdr:txBody>
        <a:bodyPr vertOverflow="clip" horzOverflow="clip" wrap="none" lIns="27432" tIns="18288" rIns="27432" bIns="0" anchor="t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2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図1</a:t>
          </a:r>
        </a:p>
      </xdr:txBody>
    </xdr:sp>
    <xdr:clientData/>
  </xdr:twoCellAnchor>
  <xdr:twoCellAnchor>
    <xdr:from>
      <xdr:col>12</xdr:col>
      <xdr:colOff>448233</xdr:colOff>
      <xdr:row>17</xdr:row>
      <xdr:rowOff>130175</xdr:rowOff>
    </xdr:from>
    <xdr:to>
      <xdr:col>13</xdr:col>
      <xdr:colOff>243880</xdr:colOff>
      <xdr:row>19</xdr:row>
      <xdr:rowOff>9998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19D82355-AA1A-4225-B875-36794F34D63D}"/>
            </a:ext>
          </a:extLst>
        </xdr:cNvPr>
        <xdr:cNvSpPr txBox="1">
          <a:spLocks noChangeArrowheads="1"/>
        </xdr:cNvSpPr>
      </xdr:nvSpPr>
      <xdr:spPr bwMode="auto">
        <a:xfrm>
          <a:off x="8213909" y="8108763"/>
          <a:ext cx="468000" cy="216000"/>
        </a:xfrm>
        <a:prstGeom prst="rect">
          <a:avLst/>
        </a:prstGeom>
        <a:solidFill>
          <a:sysClr val="window" lastClr="FFFFFF"/>
        </a:solidFill>
        <a:ln w="19050">
          <a:solidFill>
            <a:schemeClr val="tx2"/>
          </a:solidFill>
          <a:miter lim="800000"/>
          <a:headEnd/>
          <a:tailEnd/>
        </a:ln>
      </xdr:spPr>
      <xdr:txBody>
        <a:bodyPr vertOverflow="clip" horzOverflow="clip" wrap="none" lIns="27432" tIns="18288" rIns="27432" bIns="0" anchor="t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2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ＭＳ Ｐゴシック"/>
            </a:rPr>
            <a:t>図3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chemeClr val="tx2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ＭＳ Ｐゴシック"/>
          </a:endParaRPr>
        </a:p>
      </xdr:txBody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12</xdr:col>
      <xdr:colOff>58022</xdr:colOff>
      <xdr:row>34</xdr:row>
      <xdr:rowOff>91851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1DC2CD2-2694-46B7-AFD6-0E19B42AA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98559" y="7978588"/>
          <a:ext cx="1425139" cy="2949351"/>
        </a:xfrm>
        <a:prstGeom prst="rect">
          <a:avLst/>
        </a:prstGeom>
      </xdr:spPr>
    </xdr:pic>
    <xdr:clientData/>
  </xdr:twoCellAnchor>
  <xdr:twoCellAnchor>
    <xdr:from>
      <xdr:col>9</xdr:col>
      <xdr:colOff>459438</xdr:colOff>
      <xdr:row>17</xdr:row>
      <xdr:rowOff>130175</xdr:rowOff>
    </xdr:from>
    <xdr:to>
      <xdr:col>10</xdr:col>
      <xdr:colOff>255085</xdr:colOff>
      <xdr:row>19</xdr:row>
      <xdr:rowOff>9998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A4E7E648-3B10-3282-83C4-1D1399680200}"/>
            </a:ext>
          </a:extLst>
        </xdr:cNvPr>
        <xdr:cNvSpPr txBox="1">
          <a:spLocks noChangeArrowheads="1"/>
        </xdr:cNvSpPr>
      </xdr:nvSpPr>
      <xdr:spPr bwMode="auto">
        <a:xfrm>
          <a:off x="6185644" y="8108763"/>
          <a:ext cx="468000" cy="216000"/>
        </a:xfrm>
        <a:prstGeom prst="rect">
          <a:avLst/>
        </a:prstGeom>
        <a:solidFill>
          <a:sysClr val="window" lastClr="FFFFFF"/>
        </a:solidFill>
        <a:ln w="19050">
          <a:solidFill>
            <a:schemeClr val="tx2"/>
          </a:solidFill>
          <a:miter lim="800000"/>
          <a:headEnd/>
          <a:tailEnd/>
        </a:ln>
      </xdr:spPr>
      <xdr:txBody>
        <a:bodyPr vertOverflow="clip" horzOverflow="clip" wrap="none" lIns="27432" tIns="18288" rIns="27432" bIns="0" anchor="t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2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ＭＳ Ｐゴシック"/>
            </a:rPr>
            <a:t>図</a:t>
          </a:r>
          <a:r>
            <a:rPr lang="en-US" altLang="ja-JP" sz="1000" b="0" i="0" u="none" strike="noStrike" baseline="0">
              <a:solidFill>
                <a:schemeClr val="tx2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ＭＳ Ｐゴシック"/>
            </a:rPr>
            <a:t>2</a:t>
          </a:r>
          <a:endParaRPr lang="ja-JP" altLang="en-US" sz="1000" b="0" i="0" u="none" strike="noStrike" baseline="0">
            <a:solidFill>
              <a:schemeClr val="tx2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showGridLines="0" tabSelected="1" zoomScale="85" zoomScaleNormal="85" workbookViewId="0"/>
  </sheetViews>
  <sheetFormatPr defaultColWidth="8.875" defaultRowHeight="13.5" x14ac:dyDescent="0.15"/>
  <cols>
    <col min="1" max="1" width="4.625" style="1" customWidth="1"/>
    <col min="2" max="11" width="8.875" style="2"/>
    <col min="12" max="12" width="9.125" style="2" bestFit="1" customWidth="1"/>
    <col min="13" max="16384" width="8.875" style="2"/>
  </cols>
  <sheetData>
    <row r="1" spans="1:18" ht="99.95" customHeight="1" x14ac:dyDescent="0.15">
      <c r="B1" s="94" t="s">
        <v>109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69.95" customHeight="1" x14ac:dyDescent="0.15">
      <c r="B2" s="96" t="s">
        <v>108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69.95" customHeight="1" x14ac:dyDescent="0.15">
      <c r="B3" s="98" t="s">
        <v>149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99.95" customHeight="1" x14ac:dyDescent="0.15">
      <c r="B4" s="100" t="s">
        <v>110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1:18" ht="69.95" customHeight="1" x14ac:dyDescent="0.15">
      <c r="B5" s="92" t="s">
        <v>107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26.25" customHeight="1" x14ac:dyDescent="0.15">
      <c r="B6" s="3" t="s">
        <v>150</v>
      </c>
    </row>
    <row r="7" spans="1:18" ht="19.5" customHeight="1" x14ac:dyDescent="0.15"/>
    <row r="9" spans="1:18" x14ac:dyDescent="0.15">
      <c r="A9" s="1" t="s">
        <v>0</v>
      </c>
      <c r="B9" s="4"/>
      <c r="C9" s="2" t="s">
        <v>1</v>
      </c>
    </row>
    <row r="10" spans="1:18" x14ac:dyDescent="0.15">
      <c r="B10" s="2" t="s">
        <v>2</v>
      </c>
    </row>
    <row r="12" spans="1:18" x14ac:dyDescent="0.15">
      <c r="A12" s="1" t="s">
        <v>0</v>
      </c>
      <c r="B12" s="2" t="s">
        <v>151</v>
      </c>
    </row>
    <row r="14" spans="1:18" x14ac:dyDescent="0.15">
      <c r="A14" s="1" t="s">
        <v>3</v>
      </c>
      <c r="B14" s="2" t="s">
        <v>71</v>
      </c>
    </row>
    <row r="16" spans="1:18" x14ac:dyDescent="0.15">
      <c r="A16" s="1" t="s">
        <v>0</v>
      </c>
      <c r="B16" s="5" t="s">
        <v>153</v>
      </c>
    </row>
    <row r="18" spans="1:2" x14ac:dyDescent="0.15">
      <c r="A18" s="1" t="s">
        <v>0</v>
      </c>
      <c r="B18" s="2" t="s">
        <v>103</v>
      </c>
    </row>
    <row r="19" spans="1:2" x14ac:dyDescent="0.15">
      <c r="B19" s="2" t="s">
        <v>104</v>
      </c>
    </row>
    <row r="21" spans="1:2" x14ac:dyDescent="0.15">
      <c r="A21" s="1" t="s">
        <v>0</v>
      </c>
      <c r="B21" s="5" t="s">
        <v>152</v>
      </c>
    </row>
    <row r="23" spans="1:2" x14ac:dyDescent="0.15">
      <c r="A23" s="1" t="s">
        <v>0</v>
      </c>
      <c r="B23" s="5" t="s">
        <v>157</v>
      </c>
    </row>
    <row r="25" spans="1:2" x14ac:dyDescent="0.15">
      <c r="A25" s="1" t="s">
        <v>3</v>
      </c>
      <c r="B25" s="5" t="s">
        <v>167</v>
      </c>
    </row>
    <row r="26" spans="1:2" x14ac:dyDescent="0.15">
      <c r="B26" s="2" t="s">
        <v>168</v>
      </c>
    </row>
    <row r="28" spans="1:2" x14ac:dyDescent="0.15">
      <c r="A28" s="1" t="s">
        <v>3</v>
      </c>
      <c r="B28" s="5" t="s">
        <v>155</v>
      </c>
    </row>
    <row r="29" spans="1:2" x14ac:dyDescent="0.15">
      <c r="B29" s="2" t="s">
        <v>74</v>
      </c>
    </row>
    <row r="30" spans="1:2" x14ac:dyDescent="0.15">
      <c r="B30" s="2" t="s">
        <v>169</v>
      </c>
    </row>
    <row r="31" spans="1:2" x14ac:dyDescent="0.15">
      <c r="B31" s="85" t="s">
        <v>102</v>
      </c>
    </row>
    <row r="33" spans="1:13" x14ac:dyDescent="0.15">
      <c r="A33" s="1" t="s">
        <v>0</v>
      </c>
      <c r="B33" s="5" t="s">
        <v>154</v>
      </c>
    </row>
    <row r="35" spans="1:13" x14ac:dyDescent="0.15">
      <c r="A35" s="1" t="s">
        <v>10</v>
      </c>
      <c r="B35" s="2" t="s">
        <v>11</v>
      </c>
    </row>
    <row r="37" spans="1:13" x14ac:dyDescent="0.15">
      <c r="A37" s="1" t="s">
        <v>3</v>
      </c>
      <c r="B37" s="2" t="s">
        <v>8</v>
      </c>
    </row>
    <row r="39" spans="1:13" x14ac:dyDescent="0.15">
      <c r="A39" s="1" t="s">
        <v>3</v>
      </c>
      <c r="B39" s="2" t="s">
        <v>156</v>
      </c>
    </row>
    <row r="41" spans="1:13" x14ac:dyDescent="0.15">
      <c r="A41" s="1" t="s">
        <v>7</v>
      </c>
      <c r="B41" s="2" t="s">
        <v>170</v>
      </c>
    </row>
    <row r="43" spans="1:13" x14ac:dyDescent="0.15">
      <c r="B43" s="2" t="s">
        <v>158</v>
      </c>
    </row>
    <row r="45" spans="1:13" x14ac:dyDescent="0.15">
      <c r="A45" s="1" t="s">
        <v>7</v>
      </c>
      <c r="B45" s="2" t="s">
        <v>171</v>
      </c>
      <c r="D45" s="2" t="s">
        <v>172</v>
      </c>
    </row>
    <row r="47" spans="1:13" x14ac:dyDescent="0.15">
      <c r="L47" s="6" t="s">
        <v>9</v>
      </c>
    </row>
    <row r="48" spans="1:13" x14ac:dyDescent="0.15">
      <c r="L48" s="7" t="s">
        <v>138</v>
      </c>
      <c r="M48" s="7" t="s">
        <v>139</v>
      </c>
    </row>
    <row r="49" spans="12:14" x14ac:dyDescent="0.15">
      <c r="L49" s="7"/>
      <c r="M49" s="6"/>
      <c r="N49" s="6"/>
    </row>
    <row r="50" spans="12:14" x14ac:dyDescent="0.15">
      <c r="L50" s="7"/>
      <c r="M50" s="6"/>
    </row>
    <row r="51" spans="12:14" x14ac:dyDescent="0.15">
      <c r="L51" s="8"/>
    </row>
    <row r="52" spans="12:14" x14ac:dyDescent="0.15">
      <c r="L52" s="8"/>
    </row>
    <row r="53" spans="12:14" x14ac:dyDescent="0.15">
      <c r="L53" s="8"/>
    </row>
  </sheetData>
  <mergeCells count="5">
    <mergeCell ref="B5:R5"/>
    <mergeCell ref="B1:R1"/>
    <mergeCell ref="B2:R2"/>
    <mergeCell ref="B3:R3"/>
    <mergeCell ref="B4:R4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9" scale="8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GridLines="0" zoomScale="85" zoomScaleNormal="85" zoomScaleSheetLayoutView="100" workbookViewId="0">
      <selection sqref="A1:I1"/>
    </sheetView>
  </sheetViews>
  <sheetFormatPr defaultColWidth="13" defaultRowHeight="20.100000000000001" customHeight="1" x14ac:dyDescent="0.15"/>
  <cols>
    <col min="1" max="1" width="13" style="3" customWidth="1"/>
    <col min="2" max="4" width="3.625" style="3" customWidth="1"/>
    <col min="5" max="5" width="13.625" style="3" customWidth="1"/>
    <col min="6" max="8" width="13.625" style="2" customWidth="1"/>
    <col min="9" max="9" width="13.625" style="13" customWidth="1"/>
    <col min="10" max="10" width="3" style="25" customWidth="1"/>
    <col min="11" max="11" width="4.625" style="25" customWidth="1"/>
    <col min="12" max="13" width="3.625" style="25" customWidth="1"/>
    <col min="14" max="14" width="6.125" style="2" customWidth="1"/>
    <col min="15" max="15" width="3.625" style="16" customWidth="1"/>
    <col min="16" max="16" width="3.5" style="3" customWidth="1"/>
    <col min="17" max="16384" width="13" style="3"/>
  </cols>
  <sheetData>
    <row r="1" spans="1:15" ht="40.5" customHeight="1" x14ac:dyDescent="0.15">
      <c r="A1" s="126" t="s">
        <v>148</v>
      </c>
      <c r="B1" s="126"/>
      <c r="C1" s="126"/>
      <c r="D1" s="126"/>
      <c r="E1" s="126"/>
      <c r="F1" s="126"/>
      <c r="G1" s="126"/>
      <c r="H1" s="126"/>
      <c r="I1" s="126"/>
      <c r="J1" s="3"/>
      <c r="K1" s="3"/>
      <c r="L1" s="3"/>
      <c r="M1" s="3"/>
      <c r="N1" s="3"/>
      <c r="O1" s="3"/>
    </row>
    <row r="2" spans="1:15" ht="21.75" customHeight="1" x14ac:dyDescent="0.15">
      <c r="A2" s="9" t="s">
        <v>136</v>
      </c>
      <c r="B2" s="12"/>
      <c r="C2" s="10" t="s">
        <v>61</v>
      </c>
      <c r="D2" s="12"/>
      <c r="E2" s="10" t="s">
        <v>62</v>
      </c>
      <c r="F2" s="13"/>
      <c r="G2" s="3"/>
      <c r="H2" s="3"/>
      <c r="I2" s="14" t="s">
        <v>173</v>
      </c>
      <c r="J2" s="15"/>
      <c r="K2" s="15"/>
      <c r="L2" s="15"/>
      <c r="M2" s="15"/>
      <c r="N2" s="10"/>
    </row>
    <row r="3" spans="1:15" ht="41.25" customHeight="1" x14ac:dyDescent="0.15">
      <c r="B3" s="3" t="s">
        <v>59</v>
      </c>
      <c r="C3" s="10"/>
      <c r="D3" s="10"/>
      <c r="E3" s="10"/>
      <c r="F3" s="10"/>
      <c r="G3" s="10"/>
      <c r="H3" s="10"/>
      <c r="I3" s="17"/>
      <c r="J3" s="15"/>
      <c r="K3" s="15"/>
      <c r="L3" s="15"/>
      <c r="M3" s="15"/>
      <c r="N3" s="10"/>
      <c r="O3" s="18"/>
    </row>
    <row r="4" spans="1:15" ht="39.75" customHeight="1" x14ac:dyDescent="0.15">
      <c r="A4" s="131" t="s">
        <v>94</v>
      </c>
      <c r="B4" s="128" t="s">
        <v>60</v>
      </c>
      <c r="C4" s="128"/>
      <c r="D4" s="128"/>
      <c r="E4" s="129"/>
      <c r="F4" s="129"/>
      <c r="G4" s="19" t="s">
        <v>93</v>
      </c>
      <c r="H4" s="129"/>
      <c r="I4" s="129"/>
      <c r="J4" s="15"/>
      <c r="K4" s="15"/>
      <c r="L4" s="15"/>
      <c r="M4" s="15"/>
      <c r="N4" s="10"/>
      <c r="O4" s="18"/>
    </row>
    <row r="5" spans="1:15" ht="39.75" customHeight="1" x14ac:dyDescent="0.15">
      <c r="A5" s="132"/>
      <c r="B5" s="128" t="s">
        <v>92</v>
      </c>
      <c r="C5" s="128"/>
      <c r="D5" s="128"/>
      <c r="E5" s="133"/>
      <c r="F5" s="133"/>
      <c r="G5" s="19" t="s">
        <v>91</v>
      </c>
      <c r="H5" s="130"/>
      <c r="I5" s="130"/>
      <c r="J5" s="15"/>
      <c r="K5" s="15"/>
      <c r="L5" s="15"/>
      <c r="M5" s="15"/>
      <c r="N5" s="10"/>
      <c r="O5" s="18"/>
    </row>
    <row r="6" spans="1:15" ht="26.25" customHeight="1" x14ac:dyDescent="0.15">
      <c r="A6" s="10"/>
      <c r="B6" s="10"/>
      <c r="C6" s="10"/>
      <c r="D6" s="10"/>
      <c r="E6" s="10"/>
      <c r="F6" s="10"/>
      <c r="G6" s="10"/>
      <c r="H6" s="10"/>
      <c r="I6" s="17"/>
      <c r="J6" s="15"/>
      <c r="K6" s="15"/>
      <c r="L6" s="15"/>
      <c r="M6" s="15"/>
      <c r="N6" s="10"/>
      <c r="O6" s="18"/>
    </row>
    <row r="7" spans="1:15" ht="38.1" customHeight="1" x14ac:dyDescent="0.15">
      <c r="A7" s="127" t="s">
        <v>95</v>
      </c>
      <c r="B7" s="127"/>
      <c r="C7" s="127"/>
      <c r="D7" s="127"/>
      <c r="E7" s="20">
        <f>E28+F28</f>
        <v>0</v>
      </c>
      <c r="F7" s="86" t="s">
        <v>162</v>
      </c>
      <c r="G7" s="86" t="s">
        <v>164</v>
      </c>
      <c r="H7" s="21">
        <f>E7*2000</f>
        <v>0</v>
      </c>
      <c r="I7" s="22" t="s">
        <v>58</v>
      </c>
      <c r="J7" s="15"/>
      <c r="K7" s="15"/>
      <c r="L7" s="15"/>
      <c r="M7" s="15"/>
      <c r="N7" s="10"/>
      <c r="O7" s="18"/>
    </row>
    <row r="8" spans="1:15" ht="38.1" customHeight="1" x14ac:dyDescent="0.15">
      <c r="A8" s="127" t="s">
        <v>96</v>
      </c>
      <c r="B8" s="127"/>
      <c r="C8" s="127"/>
      <c r="D8" s="127"/>
      <c r="E8" s="21">
        <f>G28+H28+I28</f>
        <v>0</v>
      </c>
      <c r="F8" s="86" t="s">
        <v>163</v>
      </c>
      <c r="G8" s="86" t="s">
        <v>165</v>
      </c>
      <c r="H8" s="21">
        <f>E8*4000</f>
        <v>0</v>
      </c>
      <c r="I8" s="22" t="s">
        <v>58</v>
      </c>
      <c r="J8" s="15"/>
      <c r="K8" s="15"/>
      <c r="L8" s="15"/>
      <c r="M8" s="15"/>
      <c r="N8" s="10"/>
      <c r="O8" s="18"/>
    </row>
    <row r="9" spans="1:15" ht="38.1" customHeight="1" x14ac:dyDescent="0.15">
      <c r="A9" s="127" t="s">
        <v>89</v>
      </c>
      <c r="B9" s="127"/>
      <c r="C9" s="127"/>
      <c r="D9" s="127"/>
      <c r="E9" s="20">
        <f ca="1">E7+E8*2-C10-C11</f>
        <v>0</v>
      </c>
      <c r="F9" s="86" t="s">
        <v>162</v>
      </c>
      <c r="G9" s="86" t="s">
        <v>166</v>
      </c>
      <c r="H9" s="21">
        <f ca="1">E9*100</f>
        <v>0</v>
      </c>
      <c r="I9" s="22" t="s">
        <v>58</v>
      </c>
      <c r="J9" s="15"/>
      <c r="K9" s="15"/>
      <c r="L9" s="15"/>
      <c r="M9" s="15"/>
      <c r="N9" s="10"/>
      <c r="O9" s="18"/>
    </row>
    <row r="10" spans="1:15" ht="18.95" customHeight="1" x14ac:dyDescent="0.15">
      <c r="A10" s="23"/>
      <c r="B10" s="24" t="s">
        <v>97</v>
      </c>
      <c r="C10" s="23">
        <f ca="1">男子複!H2+女子複!H2+女子単!H2</f>
        <v>0</v>
      </c>
      <c r="D10" s="23" t="s">
        <v>98</v>
      </c>
      <c r="F10" s="127" t="s">
        <v>160</v>
      </c>
      <c r="G10" s="126" t="s">
        <v>161</v>
      </c>
      <c r="H10" s="124">
        <f ca="1">SUM(H7:H9)</f>
        <v>0</v>
      </c>
      <c r="I10" s="125" t="s">
        <v>58</v>
      </c>
    </row>
    <row r="11" spans="1:15" ht="18.95" customHeight="1" x14ac:dyDescent="0.15">
      <c r="A11" s="23"/>
      <c r="B11" s="24" t="s">
        <v>159</v>
      </c>
      <c r="C11" s="23">
        <f ca="1">女子単!H3</f>
        <v>0</v>
      </c>
      <c r="D11" s="23" t="s">
        <v>98</v>
      </c>
      <c r="F11" s="127"/>
      <c r="G11" s="126"/>
      <c r="H11" s="124"/>
      <c r="I11" s="125"/>
    </row>
    <row r="12" spans="1:15" ht="16.5" customHeight="1" x14ac:dyDescent="0.15">
      <c r="A12" s="2"/>
      <c r="B12" s="24"/>
      <c r="C12" s="24"/>
      <c r="D12" s="24"/>
      <c r="F12" s="11"/>
      <c r="G12" s="11"/>
      <c r="H12" s="21"/>
      <c r="I12" s="22"/>
    </row>
    <row r="13" spans="1:15" ht="29.25" customHeight="1" x14ac:dyDescent="0.15">
      <c r="A13" s="114" t="s">
        <v>90</v>
      </c>
      <c r="B13" s="114"/>
      <c r="C13" s="114"/>
      <c r="D13" s="114"/>
      <c r="E13" s="114"/>
      <c r="F13" s="114"/>
      <c r="G13" s="114"/>
      <c r="H13" s="114"/>
      <c r="I13" s="114"/>
    </row>
    <row r="14" spans="1:15" ht="21.75" customHeight="1" x14ac:dyDescent="0.15">
      <c r="A14" s="118"/>
      <c r="B14" s="119"/>
      <c r="C14" s="119"/>
      <c r="D14" s="120"/>
      <c r="E14" s="26" t="s">
        <v>63</v>
      </c>
      <c r="F14" s="27" t="s">
        <v>64</v>
      </c>
      <c r="G14" s="27" t="s">
        <v>65</v>
      </c>
      <c r="H14" s="27" t="s">
        <v>66</v>
      </c>
      <c r="I14" s="28" t="s">
        <v>67</v>
      </c>
      <c r="J14" s="15"/>
      <c r="K14" s="15"/>
      <c r="L14" s="15"/>
      <c r="M14" s="15"/>
      <c r="N14" s="10"/>
      <c r="O14" s="18"/>
    </row>
    <row r="15" spans="1:15" ht="24.95" customHeight="1" x14ac:dyDescent="0.15">
      <c r="A15" s="121" t="s">
        <v>115</v>
      </c>
      <c r="B15" s="122"/>
      <c r="C15" s="122"/>
      <c r="D15" s="123"/>
      <c r="E15" s="29">
        <f>男子単!I2</f>
        <v>0</v>
      </c>
      <c r="F15" s="30">
        <f>女子単!I2</f>
        <v>0</v>
      </c>
      <c r="G15" s="30">
        <f>男子複!I2</f>
        <v>0</v>
      </c>
      <c r="H15" s="30">
        <f>女子複!I2</f>
        <v>0</v>
      </c>
      <c r="I15" s="31">
        <f>混合複!I2</f>
        <v>0</v>
      </c>
      <c r="J15" s="15"/>
      <c r="K15" s="15"/>
      <c r="L15" s="15"/>
      <c r="M15" s="15"/>
      <c r="N15" s="10"/>
      <c r="O15" s="18"/>
    </row>
    <row r="16" spans="1:15" ht="24.95" customHeight="1" x14ac:dyDescent="0.15">
      <c r="A16" s="115" t="s">
        <v>116</v>
      </c>
      <c r="B16" s="116"/>
      <c r="C16" s="116"/>
      <c r="D16" s="117"/>
      <c r="E16" s="32">
        <f>男子単!J2</f>
        <v>0</v>
      </c>
      <c r="F16" s="33">
        <f>女子単!J2</f>
        <v>0</v>
      </c>
      <c r="G16" s="33">
        <f>男子複!J2</f>
        <v>0</v>
      </c>
      <c r="H16" s="33">
        <f>女子複!J2</f>
        <v>0</v>
      </c>
      <c r="I16" s="34">
        <f>混合複!J2</f>
        <v>0</v>
      </c>
      <c r="J16" s="15"/>
      <c r="K16" s="15"/>
      <c r="L16" s="15"/>
      <c r="M16" s="15"/>
      <c r="N16" s="10"/>
      <c r="O16" s="18"/>
    </row>
    <row r="17" spans="1:15" ht="24.95" customHeight="1" x14ac:dyDescent="0.15">
      <c r="A17" s="115" t="s">
        <v>117</v>
      </c>
      <c r="B17" s="116"/>
      <c r="C17" s="116"/>
      <c r="D17" s="117"/>
      <c r="E17" s="32">
        <f>男子単!K2</f>
        <v>0</v>
      </c>
      <c r="F17" s="67"/>
      <c r="G17" s="33">
        <f>男子複!K2</f>
        <v>0</v>
      </c>
      <c r="H17" s="67"/>
      <c r="I17" s="83"/>
      <c r="J17" s="15"/>
      <c r="K17" s="15"/>
      <c r="L17" s="15"/>
      <c r="M17" s="15"/>
      <c r="N17" s="10"/>
      <c r="O17" s="18"/>
    </row>
    <row r="18" spans="1:15" ht="24.95" customHeight="1" x14ac:dyDescent="0.15">
      <c r="A18" s="102" t="s">
        <v>137</v>
      </c>
      <c r="B18" s="103"/>
      <c r="C18" s="103"/>
      <c r="D18" s="104"/>
      <c r="E18" s="32">
        <f>男子単!L2</f>
        <v>0</v>
      </c>
      <c r="F18" s="33">
        <f>女子単!K2</f>
        <v>0</v>
      </c>
      <c r="G18" s="33">
        <f>男子複!L2</f>
        <v>0</v>
      </c>
      <c r="H18" s="33">
        <f>女子複!K2</f>
        <v>0</v>
      </c>
      <c r="I18" s="34">
        <f>混合複!K2</f>
        <v>0</v>
      </c>
      <c r="J18" s="15"/>
      <c r="K18" s="15"/>
      <c r="L18" s="15"/>
      <c r="M18" s="15"/>
      <c r="N18" s="10"/>
      <c r="O18" s="18"/>
    </row>
    <row r="19" spans="1:15" ht="24.95" customHeight="1" x14ac:dyDescent="0.15">
      <c r="A19" s="102" t="s">
        <v>140</v>
      </c>
      <c r="B19" s="103"/>
      <c r="C19" s="103"/>
      <c r="D19" s="104"/>
      <c r="E19" s="32">
        <f>男子単!M2</f>
        <v>0</v>
      </c>
      <c r="F19" s="33">
        <f>女子単!L2</f>
        <v>0</v>
      </c>
      <c r="G19" s="33">
        <f>男子複!M2</f>
        <v>0</v>
      </c>
      <c r="H19" s="33">
        <f>女子複!L2</f>
        <v>0</v>
      </c>
      <c r="I19" s="34">
        <f>混合複!L2</f>
        <v>0</v>
      </c>
      <c r="J19" s="15"/>
      <c r="K19" s="15"/>
      <c r="L19" s="15"/>
      <c r="M19" s="15"/>
      <c r="N19" s="10"/>
      <c r="O19" s="18"/>
    </row>
    <row r="20" spans="1:15" ht="24.95" customHeight="1" x14ac:dyDescent="0.15">
      <c r="A20" s="102" t="s">
        <v>141</v>
      </c>
      <c r="B20" s="103"/>
      <c r="C20" s="103"/>
      <c r="D20" s="104"/>
      <c r="E20" s="32">
        <f>男子単!N2</f>
        <v>0</v>
      </c>
      <c r="F20" s="33">
        <f>女子単!M2</f>
        <v>0</v>
      </c>
      <c r="G20" s="33">
        <f>男子複!N2</f>
        <v>0</v>
      </c>
      <c r="H20" s="33">
        <f>女子複!M2</f>
        <v>0</v>
      </c>
      <c r="I20" s="34">
        <f>混合複!M2</f>
        <v>0</v>
      </c>
      <c r="J20" s="15"/>
      <c r="K20" s="15"/>
      <c r="L20" s="15"/>
      <c r="M20" s="15"/>
      <c r="N20" s="10"/>
      <c r="O20" s="18"/>
    </row>
    <row r="21" spans="1:15" ht="24.95" customHeight="1" x14ac:dyDescent="0.15">
      <c r="A21" s="102" t="s">
        <v>142</v>
      </c>
      <c r="B21" s="103"/>
      <c r="C21" s="103"/>
      <c r="D21" s="104"/>
      <c r="E21" s="32">
        <f>男子単!O2</f>
        <v>0</v>
      </c>
      <c r="F21" s="33">
        <f>女子単!N2</f>
        <v>0</v>
      </c>
      <c r="G21" s="33">
        <f>男子複!O2</f>
        <v>0</v>
      </c>
      <c r="H21" s="33">
        <f>女子複!N2</f>
        <v>0</v>
      </c>
      <c r="I21" s="34">
        <f>混合複!N2</f>
        <v>0</v>
      </c>
      <c r="J21" s="15"/>
      <c r="K21" s="15"/>
      <c r="L21" s="15"/>
      <c r="M21" s="15"/>
      <c r="N21" s="10"/>
      <c r="O21" s="18"/>
    </row>
    <row r="22" spans="1:15" ht="24.95" customHeight="1" x14ac:dyDescent="0.15">
      <c r="A22" s="102" t="s">
        <v>143</v>
      </c>
      <c r="B22" s="103"/>
      <c r="C22" s="103"/>
      <c r="D22" s="104"/>
      <c r="E22" s="32">
        <f>男子単!P2</f>
        <v>0</v>
      </c>
      <c r="F22" s="33">
        <f>女子単!O2</f>
        <v>0</v>
      </c>
      <c r="G22" s="33">
        <f>男子複!P2</f>
        <v>0</v>
      </c>
      <c r="H22" s="33">
        <f>女子複!O2</f>
        <v>0</v>
      </c>
      <c r="I22" s="34">
        <f>混合複!O2</f>
        <v>0</v>
      </c>
      <c r="J22" s="15"/>
      <c r="K22" s="15"/>
      <c r="L22" s="15"/>
      <c r="M22" s="15"/>
      <c r="N22" s="10"/>
      <c r="O22" s="18"/>
    </row>
    <row r="23" spans="1:15" ht="24.95" customHeight="1" x14ac:dyDescent="0.15">
      <c r="A23" s="102" t="s">
        <v>144</v>
      </c>
      <c r="B23" s="103"/>
      <c r="C23" s="103"/>
      <c r="D23" s="104"/>
      <c r="E23" s="32">
        <f>男子単!Q2</f>
        <v>0</v>
      </c>
      <c r="F23" s="33">
        <f>女子単!P2</f>
        <v>0</v>
      </c>
      <c r="G23" s="33">
        <f>男子複!Q2</f>
        <v>0</v>
      </c>
      <c r="H23" s="33">
        <f>女子複!P2</f>
        <v>0</v>
      </c>
      <c r="I23" s="34">
        <f>混合複!P2</f>
        <v>0</v>
      </c>
      <c r="J23" s="15"/>
      <c r="K23" s="15"/>
      <c r="L23" s="15"/>
      <c r="M23" s="15"/>
      <c r="N23" s="10"/>
      <c r="O23" s="18"/>
    </row>
    <row r="24" spans="1:15" ht="24.95" customHeight="1" x14ac:dyDescent="0.15">
      <c r="A24" s="102" t="s">
        <v>145</v>
      </c>
      <c r="B24" s="103"/>
      <c r="C24" s="103"/>
      <c r="D24" s="104"/>
      <c r="E24" s="32">
        <f>男子単!R2</f>
        <v>0</v>
      </c>
      <c r="F24" s="33">
        <f>女子単!Q2</f>
        <v>0</v>
      </c>
      <c r="G24" s="33">
        <f>男子複!R2</f>
        <v>0</v>
      </c>
      <c r="H24" s="33">
        <f>女子複!Q2</f>
        <v>0</v>
      </c>
      <c r="I24" s="34">
        <f>混合複!Q2</f>
        <v>0</v>
      </c>
      <c r="J24" s="15"/>
      <c r="K24" s="15"/>
      <c r="L24" s="15"/>
      <c r="M24" s="15"/>
      <c r="N24" s="10"/>
      <c r="O24" s="18"/>
    </row>
    <row r="25" spans="1:15" ht="24.95" customHeight="1" x14ac:dyDescent="0.15">
      <c r="A25" s="102" t="s">
        <v>146</v>
      </c>
      <c r="B25" s="103"/>
      <c r="C25" s="103"/>
      <c r="D25" s="104"/>
      <c r="E25" s="32">
        <f>男子単!S2</f>
        <v>0</v>
      </c>
      <c r="F25" s="67"/>
      <c r="G25" s="33">
        <f>男子複!S2</f>
        <v>0</v>
      </c>
      <c r="H25" s="67"/>
      <c r="I25" s="34">
        <f>混合複!R2</f>
        <v>0</v>
      </c>
      <c r="J25" s="15"/>
      <c r="K25" s="15"/>
      <c r="L25" s="15"/>
      <c r="M25" s="15"/>
      <c r="N25" s="10"/>
      <c r="O25" s="18"/>
    </row>
    <row r="26" spans="1:15" ht="24.95" customHeight="1" x14ac:dyDescent="0.15">
      <c r="A26" s="102" t="s">
        <v>147</v>
      </c>
      <c r="B26" s="103"/>
      <c r="C26" s="103"/>
      <c r="D26" s="104"/>
      <c r="E26" s="32">
        <f>男子単!T2</f>
        <v>0</v>
      </c>
      <c r="F26" s="67"/>
      <c r="G26" s="33">
        <f>男子複!T2</f>
        <v>0</v>
      </c>
      <c r="H26" s="67"/>
      <c r="I26" s="34">
        <f>混合複!S2</f>
        <v>0</v>
      </c>
      <c r="J26" s="15"/>
      <c r="K26" s="15"/>
      <c r="L26" s="15"/>
      <c r="M26" s="15"/>
      <c r="N26" s="10"/>
      <c r="O26" s="18"/>
    </row>
    <row r="27" spans="1:15" ht="24.95" customHeight="1" x14ac:dyDescent="0.15">
      <c r="A27" s="105" t="s">
        <v>87</v>
      </c>
      <c r="B27" s="106"/>
      <c r="C27" s="106"/>
      <c r="D27" s="107"/>
      <c r="E27" s="35">
        <f>男子単!U2</f>
        <v>0</v>
      </c>
      <c r="F27" s="68"/>
      <c r="G27" s="36">
        <f>男子複!U2</f>
        <v>0</v>
      </c>
      <c r="H27" s="68"/>
      <c r="I27" s="84"/>
      <c r="J27" s="15"/>
      <c r="K27" s="15"/>
      <c r="L27" s="15"/>
      <c r="M27" s="15"/>
      <c r="N27" s="10"/>
      <c r="O27" s="18"/>
    </row>
    <row r="28" spans="1:15" ht="24.75" customHeight="1" x14ac:dyDescent="0.15">
      <c r="A28" s="108" t="s">
        <v>88</v>
      </c>
      <c r="B28" s="109"/>
      <c r="C28" s="109"/>
      <c r="D28" s="110"/>
      <c r="E28" s="37">
        <f>SUM(E15:E27)</f>
        <v>0</v>
      </c>
      <c r="F28" s="27">
        <f>SUM(F15:F27)</f>
        <v>0</v>
      </c>
      <c r="G28" s="27">
        <f>SUM(G15:G27)</f>
        <v>0</v>
      </c>
      <c r="H28" s="27">
        <f>SUM(H15:H27)</f>
        <v>0</v>
      </c>
      <c r="I28" s="38">
        <f>SUM(I15:I27)</f>
        <v>0</v>
      </c>
      <c r="J28" s="15"/>
      <c r="K28" s="15"/>
      <c r="L28" s="15"/>
      <c r="M28" s="15"/>
      <c r="N28" s="10"/>
      <c r="O28" s="18"/>
    </row>
    <row r="29" spans="1:15" ht="17.25" customHeight="1" x14ac:dyDescent="0.15">
      <c r="A29" s="111"/>
      <c r="B29" s="112"/>
      <c r="C29" s="112"/>
      <c r="D29" s="113"/>
      <c r="E29" s="39" t="s">
        <v>57</v>
      </c>
      <c r="F29" s="40" t="s">
        <v>57</v>
      </c>
      <c r="G29" s="40" t="s">
        <v>68</v>
      </c>
      <c r="H29" s="40" t="s">
        <v>68</v>
      </c>
      <c r="I29" s="41" t="s">
        <v>68</v>
      </c>
      <c r="J29" s="15"/>
      <c r="K29" s="15"/>
      <c r="L29" s="15"/>
      <c r="M29" s="15"/>
      <c r="N29" s="10"/>
      <c r="O29" s="18"/>
    </row>
  </sheetData>
  <sheetProtection algorithmName="SHA-512" hashValue="Afp5QFoMU0CLi73/Wpz0zeNb1oYORx0kVecDNkV9vKhiDRdYsHJoQKTEuljW4zAReQ7MN/bfgHow7g4yYmJMYA==" saltValue="9LvOHBYg4xDtGBiQbZ1+ZQ==" spinCount="100000" sheet="1" objects="1" scenarios="1"/>
  <mergeCells count="31">
    <mergeCell ref="H10:H11"/>
    <mergeCell ref="I10:I11"/>
    <mergeCell ref="G10:G11"/>
    <mergeCell ref="F10:F11"/>
    <mergeCell ref="A1:I1"/>
    <mergeCell ref="B4:D4"/>
    <mergeCell ref="H4:I4"/>
    <mergeCell ref="H5:I5"/>
    <mergeCell ref="A4:A5"/>
    <mergeCell ref="E4:F4"/>
    <mergeCell ref="B5:D5"/>
    <mergeCell ref="A7:D7"/>
    <mergeCell ref="E5:F5"/>
    <mergeCell ref="A8:D8"/>
    <mergeCell ref="A9:D9"/>
    <mergeCell ref="A26:D26"/>
    <mergeCell ref="A27:D27"/>
    <mergeCell ref="A28:D29"/>
    <mergeCell ref="A13:I13"/>
    <mergeCell ref="A22:D22"/>
    <mergeCell ref="A23:D23"/>
    <mergeCell ref="A24:D24"/>
    <mergeCell ref="A25:D25"/>
    <mergeCell ref="A18:D18"/>
    <mergeCell ref="A19:D19"/>
    <mergeCell ref="A20:D20"/>
    <mergeCell ref="A21:D21"/>
    <mergeCell ref="A17:D17"/>
    <mergeCell ref="A16:D16"/>
    <mergeCell ref="A14:D14"/>
    <mergeCell ref="A15:D15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2"/>
  <sheetViews>
    <sheetView showGridLines="0" zoomScale="85" zoomScaleNormal="85" workbookViewId="0">
      <selection sqref="A1:G1"/>
    </sheetView>
  </sheetViews>
  <sheetFormatPr defaultColWidth="13" defaultRowHeight="20.100000000000001" customHeight="1" x14ac:dyDescent="0.15"/>
  <cols>
    <col min="1" max="1" width="10.625" style="16" customWidth="1"/>
    <col min="2" max="2" width="16.625" style="2" customWidth="1"/>
    <col min="3" max="3" width="18.625" style="2" customWidth="1"/>
    <col min="4" max="4" width="20.625" style="2" customWidth="1"/>
    <col min="5" max="5" width="12.625" style="2" customWidth="1"/>
    <col min="6" max="6" width="6.625" style="2" customWidth="1"/>
    <col min="7" max="7" width="10.625" style="2" customWidth="1"/>
    <col min="8" max="8" width="5.625" style="16" customWidth="1"/>
    <col min="9" max="21" width="5.625" style="52" customWidth="1"/>
    <col min="22" max="28" width="1.625" style="43" customWidth="1"/>
    <col min="29" max="16384" width="13" style="2"/>
  </cols>
  <sheetData>
    <row r="1" spans="1:28" ht="30" customHeight="1" x14ac:dyDescent="0.2">
      <c r="A1" s="134" t="s">
        <v>16</v>
      </c>
      <c r="B1" s="135"/>
      <c r="C1" s="135"/>
      <c r="D1" s="135"/>
      <c r="E1" s="135"/>
      <c r="F1" s="135"/>
      <c r="G1" s="136"/>
      <c r="H1" s="91"/>
      <c r="I1" s="42" t="s">
        <v>112</v>
      </c>
      <c r="J1" s="42" t="s">
        <v>113</v>
      </c>
      <c r="K1" s="42" t="s">
        <v>114</v>
      </c>
      <c r="L1" s="42" t="s">
        <v>19</v>
      </c>
      <c r="M1" s="42" t="s">
        <v>20</v>
      </c>
      <c r="N1" s="42" t="s">
        <v>21</v>
      </c>
      <c r="O1" s="42" t="s">
        <v>17</v>
      </c>
      <c r="P1" s="42" t="s">
        <v>22</v>
      </c>
      <c r="Q1" s="42" t="s">
        <v>23</v>
      </c>
      <c r="R1" s="42" t="s">
        <v>24</v>
      </c>
      <c r="S1" s="42" t="s">
        <v>25</v>
      </c>
      <c r="T1" s="42" t="s">
        <v>26</v>
      </c>
      <c r="U1" s="42" t="s">
        <v>27</v>
      </c>
    </row>
    <row r="2" spans="1:28" ht="30" customHeight="1" x14ac:dyDescent="0.15">
      <c r="A2" s="44" t="s">
        <v>12</v>
      </c>
      <c r="B2" s="45" t="s">
        <v>13</v>
      </c>
      <c r="C2" s="45" t="s">
        <v>14</v>
      </c>
      <c r="D2" s="46" t="s">
        <v>84</v>
      </c>
      <c r="E2" s="46" t="s">
        <v>111</v>
      </c>
      <c r="F2" s="46" t="s">
        <v>18</v>
      </c>
      <c r="G2" s="47" t="s">
        <v>106</v>
      </c>
      <c r="I2" s="88">
        <f>COUNTIF($A:$A,I1)</f>
        <v>0</v>
      </c>
      <c r="J2" s="88">
        <f>COUNTIF($A:$A,J1)</f>
        <v>0</v>
      </c>
      <c r="K2" s="88">
        <f t="shared" ref="K2" si="0">COUNTIF($A:$A,K1)</f>
        <v>0</v>
      </c>
      <c r="L2" s="88">
        <f>COUNTIF($A:$A,L1)</f>
        <v>0</v>
      </c>
      <c r="M2" s="88">
        <f t="shared" ref="M2:U2" si="1">COUNTIF($A:$A,M1)</f>
        <v>0</v>
      </c>
      <c r="N2" s="88">
        <f t="shared" si="1"/>
        <v>0</v>
      </c>
      <c r="O2" s="88">
        <f t="shared" si="1"/>
        <v>0</v>
      </c>
      <c r="P2" s="88">
        <f t="shared" si="1"/>
        <v>0</v>
      </c>
      <c r="Q2" s="88">
        <f t="shared" si="1"/>
        <v>0</v>
      </c>
      <c r="R2" s="88">
        <f t="shared" si="1"/>
        <v>0</v>
      </c>
      <c r="S2" s="88">
        <f t="shared" si="1"/>
        <v>0</v>
      </c>
      <c r="T2" s="88">
        <f t="shared" si="1"/>
        <v>0</v>
      </c>
      <c r="U2" s="88">
        <f t="shared" si="1"/>
        <v>0</v>
      </c>
    </row>
    <row r="3" spans="1:28" ht="20.100000000000001" customHeight="1" x14ac:dyDescent="0.15">
      <c r="A3" s="48"/>
      <c r="B3" s="49"/>
      <c r="C3" s="49"/>
      <c r="D3" s="50"/>
      <c r="E3" s="50"/>
      <c r="F3" s="149" t="str">
        <f>IF(E3&lt;&gt;"",DATEDIF(E3,DATEVALUE("2025/4/1"),"Y"),"")</f>
        <v/>
      </c>
      <c r="G3" s="51"/>
      <c r="V3" s="43" t="str">
        <f ca="1">IF(INDIRECT("A3")="","",INDIRECT("A3"))</f>
        <v/>
      </c>
      <c r="W3" s="43" t="str">
        <f ca="1">IF(INDIRECT("B3")="","",INDIRECT("B3"))</f>
        <v/>
      </c>
      <c r="X3" s="43" t="str">
        <f ca="1">IF(INDIRECT("C3")="","",INDIRECT("C3"))</f>
        <v/>
      </c>
      <c r="Y3" s="43" t="str">
        <f ca="1">IF(INDIRECT("D3")="","",INDIRECT("D3"))</f>
        <v/>
      </c>
      <c r="Z3" s="43" t="str">
        <f ca="1">IF(INDIRECT("E3")="","",INDIRECT("E3"))</f>
        <v/>
      </c>
      <c r="AA3" s="43" t="str">
        <f ca="1">IF(INDIRECT("F3")="","",INDIRECT("F3"))</f>
        <v/>
      </c>
      <c r="AB3" s="43" t="str">
        <f ca="1">IF(INDIRECT("G3")="","",INDIRECT("G3"))</f>
        <v/>
      </c>
    </row>
    <row r="4" spans="1:28" ht="20.100000000000001" customHeight="1" x14ac:dyDescent="0.15">
      <c r="A4" s="48"/>
      <c r="B4" s="49"/>
      <c r="C4" s="49"/>
      <c r="D4" s="50"/>
      <c r="E4" s="50"/>
      <c r="F4" s="149" t="str">
        <f t="shared" ref="F4:F42" si="2">IF(E4&lt;&gt;"",DATEDIF(E4,DATEVALUE("2025/4/1"),"Y"),"")</f>
        <v/>
      </c>
      <c r="G4" s="51"/>
      <c r="V4" s="43" t="str">
        <f ca="1">IF(INDIRECT("A4")="","",INDIRECT("A4"))</f>
        <v/>
      </c>
      <c r="W4" s="43" t="str">
        <f ca="1">IF(INDIRECT("B4")="","",INDIRECT("B4"))</f>
        <v/>
      </c>
      <c r="X4" s="43" t="str">
        <f ca="1">IF(INDIRECT("C4")="","",INDIRECT("C4"))</f>
        <v/>
      </c>
      <c r="Y4" s="43" t="str">
        <f ca="1">IF(INDIRECT("D4")="","",INDIRECT("D4"))</f>
        <v/>
      </c>
      <c r="Z4" s="43" t="str">
        <f ca="1">IF(INDIRECT("E4")="","",INDIRECT("E4"))</f>
        <v/>
      </c>
      <c r="AA4" s="43" t="str">
        <f ca="1">IF(INDIRECT("F4")="","",INDIRECT("F4"))</f>
        <v/>
      </c>
      <c r="AB4" s="43" t="str">
        <f ca="1">IF(INDIRECT("G4")="","",INDIRECT("G4"))</f>
        <v/>
      </c>
    </row>
    <row r="5" spans="1:28" ht="20.100000000000001" customHeight="1" x14ac:dyDescent="0.15">
      <c r="A5" s="48"/>
      <c r="B5" s="49"/>
      <c r="C5" s="49"/>
      <c r="D5" s="50"/>
      <c r="E5" s="50"/>
      <c r="F5" s="149" t="str">
        <f t="shared" si="2"/>
        <v/>
      </c>
      <c r="G5" s="51"/>
      <c r="V5" s="43" t="str">
        <f ca="1">IF(INDIRECT("A5")="","",INDIRECT("A5"))</f>
        <v/>
      </c>
      <c r="W5" s="43" t="str">
        <f ca="1">IF(INDIRECT("B5")="","",INDIRECT("B5"))</f>
        <v/>
      </c>
      <c r="X5" s="43" t="str">
        <f ca="1">IF(INDIRECT("C5")="","",INDIRECT("C5"))</f>
        <v/>
      </c>
      <c r="Y5" s="43" t="str">
        <f ca="1">IF(INDIRECT("D5")="","",INDIRECT("D5"))</f>
        <v/>
      </c>
      <c r="Z5" s="43" t="str">
        <f ca="1">IF(INDIRECT("E5")="","",INDIRECT("E5"))</f>
        <v/>
      </c>
      <c r="AA5" s="43" t="str">
        <f ca="1">IF(INDIRECT("F5")="","",INDIRECT("F5"))</f>
        <v/>
      </c>
      <c r="AB5" s="43" t="str">
        <f ca="1">IF(INDIRECT("G5")="","",INDIRECT("G5"))</f>
        <v/>
      </c>
    </row>
    <row r="6" spans="1:28" ht="20.100000000000001" customHeight="1" x14ac:dyDescent="0.15">
      <c r="A6" s="48"/>
      <c r="B6" s="49"/>
      <c r="C6" s="49"/>
      <c r="D6" s="50"/>
      <c r="E6" s="50"/>
      <c r="F6" s="149" t="str">
        <f t="shared" si="2"/>
        <v/>
      </c>
      <c r="G6" s="51"/>
      <c r="V6" s="43" t="str">
        <f ca="1">IF(INDIRECT("A6")="","",INDIRECT("A6"))</f>
        <v/>
      </c>
      <c r="W6" s="43" t="str">
        <f ca="1">IF(INDIRECT("B6")="","",INDIRECT("B6"))</f>
        <v/>
      </c>
      <c r="X6" s="43" t="str">
        <f ca="1">IF(INDIRECT("C6")="","",INDIRECT("C6"))</f>
        <v/>
      </c>
      <c r="Y6" s="43" t="str">
        <f ca="1">IF(INDIRECT("D6")="","",INDIRECT("D6"))</f>
        <v/>
      </c>
      <c r="Z6" s="43" t="str">
        <f ca="1">IF(INDIRECT("E6")="","",INDIRECT("E6"))</f>
        <v/>
      </c>
      <c r="AA6" s="43" t="str">
        <f ca="1">IF(INDIRECT("F6")="","",INDIRECT("F6"))</f>
        <v/>
      </c>
      <c r="AB6" s="43" t="str">
        <f ca="1">IF(INDIRECT("G6")="","",INDIRECT("G6"))</f>
        <v/>
      </c>
    </row>
    <row r="7" spans="1:28" ht="20.100000000000001" customHeight="1" x14ac:dyDescent="0.15">
      <c r="A7" s="48"/>
      <c r="B7" s="49"/>
      <c r="C7" s="49"/>
      <c r="D7" s="50"/>
      <c r="E7" s="50"/>
      <c r="F7" s="149" t="str">
        <f t="shared" si="2"/>
        <v/>
      </c>
      <c r="G7" s="51"/>
      <c r="V7" s="43" t="str">
        <f ca="1">IF(INDIRECT("A7")="","",INDIRECT("A7"))</f>
        <v/>
      </c>
      <c r="W7" s="43" t="str">
        <f ca="1">IF(INDIRECT("B7")="","",INDIRECT("B7"))</f>
        <v/>
      </c>
      <c r="X7" s="43" t="str">
        <f ca="1">IF(INDIRECT("C7")="","",INDIRECT("C7"))</f>
        <v/>
      </c>
      <c r="Y7" s="43" t="str">
        <f ca="1">IF(INDIRECT("D7")="","",INDIRECT("D7"))</f>
        <v/>
      </c>
      <c r="Z7" s="43" t="str">
        <f ca="1">IF(INDIRECT("E7")="","",INDIRECT("E7"))</f>
        <v/>
      </c>
      <c r="AA7" s="43" t="str">
        <f ca="1">IF(INDIRECT("F7")="","",INDIRECT("F7"))</f>
        <v/>
      </c>
      <c r="AB7" s="43" t="str">
        <f ca="1">IF(INDIRECT("G7")="","",INDIRECT("G7"))</f>
        <v/>
      </c>
    </row>
    <row r="8" spans="1:28" ht="20.100000000000001" customHeight="1" x14ac:dyDescent="0.15">
      <c r="A8" s="48"/>
      <c r="B8" s="49"/>
      <c r="C8" s="49"/>
      <c r="D8" s="50"/>
      <c r="E8" s="50"/>
      <c r="F8" s="149" t="str">
        <f t="shared" si="2"/>
        <v/>
      </c>
      <c r="G8" s="51"/>
      <c r="V8" s="43" t="str">
        <f ca="1">IF(INDIRECT("A8")="","",INDIRECT("A8"))</f>
        <v/>
      </c>
      <c r="W8" s="43" t="str">
        <f ca="1">IF(INDIRECT("B8")="","",INDIRECT("B8"))</f>
        <v/>
      </c>
      <c r="X8" s="43" t="str">
        <f ca="1">IF(INDIRECT("C8")="","",INDIRECT("C8"))</f>
        <v/>
      </c>
      <c r="Y8" s="43" t="str">
        <f ca="1">IF(INDIRECT("D8")="","",INDIRECT("D8"))</f>
        <v/>
      </c>
      <c r="Z8" s="43" t="str">
        <f ca="1">IF(INDIRECT("E8")="","",INDIRECT("E8"))</f>
        <v/>
      </c>
      <c r="AA8" s="43" t="str">
        <f ca="1">IF(INDIRECT("F8")="","",INDIRECT("F8"))</f>
        <v/>
      </c>
      <c r="AB8" s="43" t="str">
        <f ca="1">IF(INDIRECT("G8")="","",INDIRECT("G8"))</f>
        <v/>
      </c>
    </row>
    <row r="9" spans="1:28" ht="20.100000000000001" customHeight="1" x14ac:dyDescent="0.15">
      <c r="A9" s="48"/>
      <c r="B9" s="49"/>
      <c r="C9" s="49"/>
      <c r="D9" s="50"/>
      <c r="E9" s="50"/>
      <c r="F9" s="149" t="str">
        <f t="shared" si="2"/>
        <v/>
      </c>
      <c r="G9" s="51"/>
      <c r="V9" s="43" t="str">
        <f ca="1">IF(INDIRECT("A9")="","",INDIRECT("A9"))</f>
        <v/>
      </c>
      <c r="W9" s="43" t="str">
        <f ca="1">IF(INDIRECT("B9")="","",INDIRECT("B9"))</f>
        <v/>
      </c>
      <c r="X9" s="43" t="str">
        <f ca="1">IF(INDIRECT("C9")="","",INDIRECT("C9"))</f>
        <v/>
      </c>
      <c r="Y9" s="43" t="str">
        <f ca="1">IF(INDIRECT("D9")="","",INDIRECT("D9"))</f>
        <v/>
      </c>
      <c r="Z9" s="43" t="str">
        <f ca="1">IF(INDIRECT("E9")="","",INDIRECT("E9"))</f>
        <v/>
      </c>
      <c r="AA9" s="43" t="str">
        <f ca="1">IF(INDIRECT("F9")="","",INDIRECT("F9"))</f>
        <v/>
      </c>
      <c r="AB9" s="43" t="str">
        <f ca="1">IF(INDIRECT("G9")="","",INDIRECT("G9"))</f>
        <v/>
      </c>
    </row>
    <row r="10" spans="1:28" ht="20.100000000000001" customHeight="1" x14ac:dyDescent="0.15">
      <c r="A10" s="48"/>
      <c r="B10" s="49"/>
      <c r="C10" s="49"/>
      <c r="D10" s="50"/>
      <c r="E10" s="50"/>
      <c r="F10" s="149" t="str">
        <f t="shared" si="2"/>
        <v/>
      </c>
      <c r="G10" s="51"/>
      <c r="V10" s="43" t="str">
        <f ca="1">IF(INDIRECT("A10")="","",INDIRECT("A10"))</f>
        <v/>
      </c>
      <c r="W10" s="43" t="str">
        <f ca="1">IF(INDIRECT("B10")="","",INDIRECT("B10"))</f>
        <v/>
      </c>
      <c r="X10" s="43" t="str">
        <f ca="1">IF(INDIRECT("C10")="","",INDIRECT("C10"))</f>
        <v/>
      </c>
      <c r="Y10" s="43" t="str">
        <f ca="1">IF(INDIRECT("D10")="","",INDIRECT("D10"))</f>
        <v/>
      </c>
      <c r="Z10" s="43" t="str">
        <f ca="1">IF(INDIRECT("E10")="","",INDIRECT("E10"))</f>
        <v/>
      </c>
      <c r="AA10" s="43" t="str">
        <f ca="1">IF(INDIRECT("F10")="","",INDIRECT("F10"))</f>
        <v/>
      </c>
      <c r="AB10" s="43" t="str">
        <f ca="1">IF(INDIRECT("G10")="","",INDIRECT("G10"))</f>
        <v/>
      </c>
    </row>
    <row r="11" spans="1:28" ht="20.100000000000001" customHeight="1" x14ac:dyDescent="0.15">
      <c r="A11" s="48"/>
      <c r="B11" s="49"/>
      <c r="C11" s="49"/>
      <c r="D11" s="50"/>
      <c r="E11" s="50"/>
      <c r="F11" s="149" t="str">
        <f t="shared" si="2"/>
        <v/>
      </c>
      <c r="G11" s="51"/>
      <c r="V11" s="43" t="str">
        <f ca="1">IF(INDIRECT("A11")="","",INDIRECT("A11"))</f>
        <v/>
      </c>
      <c r="W11" s="43" t="str">
        <f ca="1">IF(INDIRECT("B11")="","",INDIRECT("B11"))</f>
        <v/>
      </c>
      <c r="X11" s="43" t="str">
        <f ca="1">IF(INDIRECT("C11")="","",INDIRECT("C11"))</f>
        <v/>
      </c>
      <c r="Y11" s="43" t="str">
        <f ca="1">IF(INDIRECT("D11")="","",INDIRECT("D11"))</f>
        <v/>
      </c>
      <c r="Z11" s="43" t="str">
        <f ca="1">IF(INDIRECT("E11")="","",INDIRECT("E11"))</f>
        <v/>
      </c>
      <c r="AA11" s="43" t="str">
        <f ca="1">IF(INDIRECT("F11")="","",INDIRECT("F11"))</f>
        <v/>
      </c>
      <c r="AB11" s="43" t="str">
        <f ca="1">IF(INDIRECT("G11")="","",INDIRECT("G11"))</f>
        <v/>
      </c>
    </row>
    <row r="12" spans="1:28" ht="20.100000000000001" customHeight="1" x14ac:dyDescent="0.15">
      <c r="A12" s="48"/>
      <c r="B12" s="49"/>
      <c r="C12" s="49"/>
      <c r="D12" s="50"/>
      <c r="E12" s="50"/>
      <c r="F12" s="149" t="str">
        <f t="shared" si="2"/>
        <v/>
      </c>
      <c r="G12" s="51"/>
      <c r="V12" s="43" t="str">
        <f ca="1">IF(INDIRECT("A12")="","",INDIRECT("A12"))</f>
        <v/>
      </c>
      <c r="W12" s="43" t="str">
        <f ca="1">IF(INDIRECT("B12")="","",INDIRECT("B12"))</f>
        <v/>
      </c>
      <c r="X12" s="43" t="str">
        <f ca="1">IF(INDIRECT("C12")="","",INDIRECT("C12"))</f>
        <v/>
      </c>
      <c r="Y12" s="43" t="str">
        <f ca="1">IF(INDIRECT("D12")="","",INDIRECT("D12"))</f>
        <v/>
      </c>
      <c r="Z12" s="43" t="str">
        <f ca="1">IF(INDIRECT("E12")="","",INDIRECT("E12"))</f>
        <v/>
      </c>
      <c r="AA12" s="43" t="str">
        <f ca="1">IF(INDIRECT("F12")="","",INDIRECT("F12"))</f>
        <v/>
      </c>
      <c r="AB12" s="43" t="str">
        <f ca="1">IF(INDIRECT("G12")="","",INDIRECT("G12"))</f>
        <v/>
      </c>
    </row>
    <row r="13" spans="1:28" ht="20.100000000000001" customHeight="1" x14ac:dyDescent="0.15">
      <c r="A13" s="48"/>
      <c r="B13" s="49"/>
      <c r="C13" s="49"/>
      <c r="D13" s="50"/>
      <c r="E13" s="50"/>
      <c r="F13" s="149" t="str">
        <f t="shared" si="2"/>
        <v/>
      </c>
      <c r="G13" s="51"/>
      <c r="V13" s="43" t="str">
        <f ca="1">IF(INDIRECT("A13")="","",INDIRECT("A13"))</f>
        <v/>
      </c>
      <c r="W13" s="43" t="str">
        <f ca="1">IF(INDIRECT("B13")="","",INDIRECT("B13"))</f>
        <v/>
      </c>
      <c r="X13" s="43" t="str">
        <f ca="1">IF(INDIRECT("C13")="","",INDIRECT("C13"))</f>
        <v/>
      </c>
      <c r="Y13" s="43" t="str">
        <f ca="1">IF(INDIRECT("D13")="","",INDIRECT("D13"))</f>
        <v/>
      </c>
      <c r="Z13" s="43" t="str">
        <f ca="1">IF(INDIRECT("E13")="","",INDIRECT("E13"))</f>
        <v/>
      </c>
      <c r="AA13" s="43" t="str">
        <f ca="1">IF(INDIRECT("F13")="","",INDIRECT("F13"))</f>
        <v/>
      </c>
      <c r="AB13" s="43" t="str">
        <f ca="1">IF(INDIRECT("G13")="","",INDIRECT("G13"))</f>
        <v/>
      </c>
    </row>
    <row r="14" spans="1:28" ht="20.100000000000001" customHeight="1" x14ac:dyDescent="0.15">
      <c r="A14" s="48"/>
      <c r="B14" s="49"/>
      <c r="C14" s="49"/>
      <c r="D14" s="50"/>
      <c r="E14" s="50"/>
      <c r="F14" s="149" t="str">
        <f t="shared" si="2"/>
        <v/>
      </c>
      <c r="G14" s="51"/>
      <c r="V14" s="43" t="str">
        <f ca="1">IF(INDIRECT("A14")="","",INDIRECT("A14"))</f>
        <v/>
      </c>
      <c r="W14" s="43" t="str">
        <f ca="1">IF(INDIRECT("B14")="","",INDIRECT("B14"))</f>
        <v/>
      </c>
      <c r="X14" s="43" t="str">
        <f ca="1">IF(INDIRECT("C14")="","",INDIRECT("C14"))</f>
        <v/>
      </c>
      <c r="Y14" s="43" t="str">
        <f ca="1">IF(INDIRECT("D14")="","",INDIRECT("D14"))</f>
        <v/>
      </c>
      <c r="Z14" s="43" t="str">
        <f ca="1">IF(INDIRECT("E14")="","",INDIRECT("E14"))</f>
        <v/>
      </c>
      <c r="AA14" s="43" t="str">
        <f ca="1">IF(INDIRECT("F14")="","",INDIRECT("F14"))</f>
        <v/>
      </c>
      <c r="AB14" s="43" t="str">
        <f ca="1">IF(INDIRECT("G14")="","",INDIRECT("G14"))</f>
        <v/>
      </c>
    </row>
    <row r="15" spans="1:28" ht="20.100000000000001" customHeight="1" x14ac:dyDescent="0.15">
      <c r="A15" s="48"/>
      <c r="B15" s="49"/>
      <c r="C15" s="49"/>
      <c r="D15" s="50"/>
      <c r="E15" s="50"/>
      <c r="F15" s="149" t="str">
        <f t="shared" si="2"/>
        <v/>
      </c>
      <c r="G15" s="51"/>
      <c r="V15" s="43" t="str">
        <f ca="1">IF(INDIRECT("A15")="","",INDIRECT("A15"))</f>
        <v/>
      </c>
      <c r="W15" s="43" t="str">
        <f ca="1">IF(INDIRECT("B15")="","",INDIRECT("B15"))</f>
        <v/>
      </c>
      <c r="X15" s="43" t="str">
        <f ca="1">IF(INDIRECT("C15")="","",INDIRECT("C15"))</f>
        <v/>
      </c>
      <c r="Y15" s="43" t="str">
        <f ca="1">IF(INDIRECT("D15")="","",INDIRECT("D15"))</f>
        <v/>
      </c>
      <c r="Z15" s="43" t="str">
        <f ca="1">IF(INDIRECT("E15")="","",INDIRECT("E15"))</f>
        <v/>
      </c>
      <c r="AA15" s="43" t="str">
        <f ca="1">IF(INDIRECT("F15")="","",INDIRECT("F15"))</f>
        <v/>
      </c>
      <c r="AB15" s="43" t="str">
        <f ca="1">IF(INDIRECT("G15")="","",INDIRECT("G15"))</f>
        <v/>
      </c>
    </row>
    <row r="16" spans="1:28" ht="20.100000000000001" customHeight="1" x14ac:dyDescent="0.15">
      <c r="A16" s="48"/>
      <c r="B16" s="49"/>
      <c r="C16" s="49"/>
      <c r="D16" s="50"/>
      <c r="E16" s="50"/>
      <c r="F16" s="149" t="str">
        <f t="shared" si="2"/>
        <v/>
      </c>
      <c r="G16" s="51"/>
      <c r="V16" s="43" t="str">
        <f ca="1">IF(INDIRECT("A16")="","",INDIRECT("A16"))</f>
        <v/>
      </c>
      <c r="W16" s="43" t="str">
        <f ca="1">IF(INDIRECT("B16")="","",INDIRECT("B16"))</f>
        <v/>
      </c>
      <c r="X16" s="43" t="str">
        <f ca="1">IF(INDIRECT("C16")="","",INDIRECT("C16"))</f>
        <v/>
      </c>
      <c r="Y16" s="43" t="str">
        <f ca="1">IF(INDIRECT("D16")="","",INDIRECT("D16"))</f>
        <v/>
      </c>
      <c r="Z16" s="43" t="str">
        <f ca="1">IF(INDIRECT("E16")="","",INDIRECT("E16"))</f>
        <v/>
      </c>
      <c r="AA16" s="43" t="str">
        <f ca="1">IF(INDIRECT("F16")="","",INDIRECT("F16"))</f>
        <v/>
      </c>
      <c r="AB16" s="43" t="str">
        <f ca="1">IF(INDIRECT("G16")="","",INDIRECT("G16"))</f>
        <v/>
      </c>
    </row>
    <row r="17" spans="1:28" ht="20.100000000000001" customHeight="1" x14ac:dyDescent="0.15">
      <c r="A17" s="48"/>
      <c r="B17" s="49"/>
      <c r="C17" s="49"/>
      <c r="D17" s="50"/>
      <c r="E17" s="50"/>
      <c r="F17" s="149" t="str">
        <f t="shared" si="2"/>
        <v/>
      </c>
      <c r="G17" s="51"/>
      <c r="V17" s="43" t="str">
        <f ca="1">IF(INDIRECT("A17")="","",INDIRECT("A17"))</f>
        <v/>
      </c>
      <c r="W17" s="43" t="str">
        <f ca="1">IF(INDIRECT("B17")="","",INDIRECT("B17"))</f>
        <v/>
      </c>
      <c r="X17" s="43" t="str">
        <f ca="1">IF(INDIRECT("C17")="","",INDIRECT("C17"))</f>
        <v/>
      </c>
      <c r="Y17" s="43" t="str">
        <f ca="1">IF(INDIRECT("D17")="","",INDIRECT("D17"))</f>
        <v/>
      </c>
      <c r="Z17" s="43" t="str">
        <f ca="1">IF(INDIRECT("E17")="","",INDIRECT("E17"))</f>
        <v/>
      </c>
      <c r="AA17" s="43" t="str">
        <f ca="1">IF(INDIRECT("F17")="","",INDIRECT("F17"))</f>
        <v/>
      </c>
      <c r="AB17" s="43" t="str">
        <f ca="1">IF(INDIRECT("G17")="","",INDIRECT("G17"))</f>
        <v/>
      </c>
    </row>
    <row r="18" spans="1:28" ht="20.100000000000001" customHeight="1" x14ac:dyDescent="0.15">
      <c r="A18" s="48"/>
      <c r="B18" s="49"/>
      <c r="C18" s="49"/>
      <c r="D18" s="50"/>
      <c r="E18" s="50"/>
      <c r="F18" s="149" t="str">
        <f t="shared" si="2"/>
        <v/>
      </c>
      <c r="G18" s="51"/>
      <c r="V18" s="43" t="str">
        <f ca="1">IF(INDIRECT("A18")="","",INDIRECT("A18"))</f>
        <v/>
      </c>
      <c r="W18" s="43" t="str">
        <f ca="1">IF(INDIRECT("B18")="","",INDIRECT("B18"))</f>
        <v/>
      </c>
      <c r="X18" s="43" t="str">
        <f ca="1">IF(INDIRECT("C18")="","",INDIRECT("C18"))</f>
        <v/>
      </c>
      <c r="Y18" s="43" t="str">
        <f ca="1">IF(INDIRECT("D18")="","",INDIRECT("D18"))</f>
        <v/>
      </c>
      <c r="Z18" s="43" t="str">
        <f ca="1">IF(INDIRECT("E18")="","",INDIRECT("E18"))</f>
        <v/>
      </c>
      <c r="AA18" s="43" t="str">
        <f ca="1">IF(INDIRECT("F18")="","",INDIRECT("F18"))</f>
        <v/>
      </c>
      <c r="AB18" s="43" t="str">
        <f ca="1">IF(INDIRECT("G18")="","",INDIRECT("G18"))</f>
        <v/>
      </c>
    </row>
    <row r="19" spans="1:28" ht="20.100000000000001" customHeight="1" x14ac:dyDescent="0.15">
      <c r="A19" s="48"/>
      <c r="B19" s="49"/>
      <c r="C19" s="49"/>
      <c r="D19" s="50"/>
      <c r="E19" s="50"/>
      <c r="F19" s="149" t="str">
        <f t="shared" si="2"/>
        <v/>
      </c>
      <c r="G19" s="51"/>
      <c r="V19" s="43" t="str">
        <f ca="1">IF(INDIRECT("A19")="","",INDIRECT("A19"))</f>
        <v/>
      </c>
      <c r="W19" s="43" t="str">
        <f ca="1">IF(INDIRECT("B19")="","",INDIRECT("B19"))</f>
        <v/>
      </c>
      <c r="X19" s="43" t="str">
        <f ca="1">IF(INDIRECT("C19")="","",INDIRECT("C19"))</f>
        <v/>
      </c>
      <c r="Y19" s="43" t="str">
        <f ca="1">IF(INDIRECT("D19")="","",INDIRECT("D19"))</f>
        <v/>
      </c>
      <c r="Z19" s="43" t="str">
        <f ca="1">IF(INDIRECT("E19")="","",INDIRECT("E19"))</f>
        <v/>
      </c>
      <c r="AA19" s="43" t="str">
        <f ca="1">IF(INDIRECT("F19")="","",INDIRECT("F19"))</f>
        <v/>
      </c>
      <c r="AB19" s="43" t="str">
        <f ca="1">IF(INDIRECT("G19")="","",INDIRECT("G19"))</f>
        <v/>
      </c>
    </row>
    <row r="20" spans="1:28" ht="20.100000000000001" customHeight="1" x14ac:dyDescent="0.15">
      <c r="A20" s="48"/>
      <c r="B20" s="49"/>
      <c r="C20" s="49"/>
      <c r="D20" s="50"/>
      <c r="E20" s="50"/>
      <c r="F20" s="149" t="str">
        <f t="shared" si="2"/>
        <v/>
      </c>
      <c r="G20" s="51"/>
      <c r="V20" s="43" t="str">
        <f ca="1">IF(INDIRECT("A20")="","",INDIRECT("A20"))</f>
        <v/>
      </c>
      <c r="W20" s="43" t="str">
        <f ca="1">IF(INDIRECT("B20")="","",INDIRECT("B20"))</f>
        <v/>
      </c>
      <c r="X20" s="43" t="str">
        <f ca="1">IF(INDIRECT("C20")="","",INDIRECT("C20"))</f>
        <v/>
      </c>
      <c r="Y20" s="43" t="str">
        <f ca="1">IF(INDIRECT("D20")="","",INDIRECT("D20"))</f>
        <v/>
      </c>
      <c r="Z20" s="43" t="str">
        <f ca="1">IF(INDIRECT("E20")="","",INDIRECT("E20"))</f>
        <v/>
      </c>
      <c r="AA20" s="43" t="str">
        <f ca="1">IF(INDIRECT("F20")="","",INDIRECT("F20"))</f>
        <v/>
      </c>
      <c r="AB20" s="43" t="str">
        <f ca="1">IF(INDIRECT("G20")="","",INDIRECT("G20"))</f>
        <v/>
      </c>
    </row>
    <row r="21" spans="1:28" ht="20.100000000000001" customHeight="1" x14ac:dyDescent="0.15">
      <c r="A21" s="48"/>
      <c r="B21" s="49"/>
      <c r="C21" s="49"/>
      <c r="D21" s="50"/>
      <c r="E21" s="50"/>
      <c r="F21" s="149" t="str">
        <f t="shared" si="2"/>
        <v/>
      </c>
      <c r="G21" s="51"/>
      <c r="V21" s="43" t="str">
        <f ca="1">IF(INDIRECT("A21")="","",INDIRECT("A21"))</f>
        <v/>
      </c>
      <c r="W21" s="43" t="str">
        <f ca="1">IF(INDIRECT("B21")="","",INDIRECT("B21"))</f>
        <v/>
      </c>
      <c r="X21" s="43" t="str">
        <f ca="1">IF(INDIRECT("C21")="","",INDIRECT("C21"))</f>
        <v/>
      </c>
      <c r="Y21" s="43" t="str">
        <f ca="1">IF(INDIRECT("D21")="","",INDIRECT("D21"))</f>
        <v/>
      </c>
      <c r="Z21" s="43" t="str">
        <f ca="1">IF(INDIRECT("E21")="","",INDIRECT("E21"))</f>
        <v/>
      </c>
      <c r="AA21" s="43" t="str">
        <f ca="1">IF(INDIRECT("F21")="","",INDIRECT("F21"))</f>
        <v/>
      </c>
      <c r="AB21" s="43" t="str">
        <f ca="1">IF(INDIRECT("G21")="","",INDIRECT("G21"))</f>
        <v/>
      </c>
    </row>
    <row r="22" spans="1:28" ht="20.100000000000001" customHeight="1" x14ac:dyDescent="0.15">
      <c r="A22" s="48"/>
      <c r="B22" s="49"/>
      <c r="C22" s="49"/>
      <c r="D22" s="50"/>
      <c r="E22" s="50"/>
      <c r="F22" s="149" t="str">
        <f t="shared" si="2"/>
        <v/>
      </c>
      <c r="G22" s="51"/>
      <c r="V22" s="43" t="str">
        <f ca="1">IF(INDIRECT("A22")="","",INDIRECT("A22"))</f>
        <v/>
      </c>
      <c r="W22" s="43" t="str">
        <f ca="1">IF(INDIRECT("B22")="","",INDIRECT("B22"))</f>
        <v/>
      </c>
      <c r="X22" s="43" t="str">
        <f ca="1">IF(INDIRECT("C22")="","",INDIRECT("C22"))</f>
        <v/>
      </c>
      <c r="Y22" s="43" t="str">
        <f ca="1">IF(INDIRECT("D22")="","",INDIRECT("D22"))</f>
        <v/>
      </c>
      <c r="Z22" s="43" t="str">
        <f ca="1">IF(INDIRECT("E22")="","",INDIRECT("E22"))</f>
        <v/>
      </c>
      <c r="AA22" s="43" t="str">
        <f ca="1">IF(INDIRECT("F22")="","",INDIRECT("F22"))</f>
        <v/>
      </c>
      <c r="AB22" s="43" t="str">
        <f ca="1">IF(INDIRECT("G22")="","",INDIRECT("G22"))</f>
        <v/>
      </c>
    </row>
    <row r="23" spans="1:28" ht="20.100000000000001" customHeight="1" x14ac:dyDescent="0.15">
      <c r="A23" s="48"/>
      <c r="B23" s="49"/>
      <c r="C23" s="49"/>
      <c r="D23" s="50"/>
      <c r="E23" s="50"/>
      <c r="F23" s="149" t="str">
        <f t="shared" si="2"/>
        <v/>
      </c>
      <c r="G23" s="51"/>
      <c r="V23" s="43" t="str">
        <f ca="1">IF(INDIRECT("A23")="","",INDIRECT("A23"))</f>
        <v/>
      </c>
      <c r="W23" s="43" t="str">
        <f ca="1">IF(INDIRECT("B23")="","",INDIRECT("B23"))</f>
        <v/>
      </c>
      <c r="X23" s="43" t="str">
        <f ca="1">IF(INDIRECT("C23")="","",INDIRECT("C23"))</f>
        <v/>
      </c>
      <c r="Y23" s="43" t="str">
        <f ca="1">IF(INDIRECT("D23")="","",INDIRECT("D23"))</f>
        <v/>
      </c>
      <c r="Z23" s="43" t="str">
        <f ca="1">IF(INDIRECT("E23")="","",INDIRECT("E23"))</f>
        <v/>
      </c>
      <c r="AA23" s="43" t="str">
        <f ca="1">IF(INDIRECT("F23")="","",INDIRECT("F23"))</f>
        <v/>
      </c>
      <c r="AB23" s="43" t="str">
        <f ca="1">IF(INDIRECT("G23")="","",INDIRECT("G23"))</f>
        <v/>
      </c>
    </row>
    <row r="24" spans="1:28" ht="20.100000000000001" customHeight="1" x14ac:dyDescent="0.15">
      <c r="A24" s="48"/>
      <c r="B24" s="49"/>
      <c r="C24" s="49"/>
      <c r="D24" s="50"/>
      <c r="E24" s="50"/>
      <c r="F24" s="149" t="str">
        <f t="shared" si="2"/>
        <v/>
      </c>
      <c r="G24" s="51"/>
      <c r="V24" s="43" t="str">
        <f ca="1">IF(INDIRECT("A24")="","",INDIRECT("A24"))</f>
        <v/>
      </c>
      <c r="W24" s="43" t="str">
        <f ca="1">IF(INDIRECT("B24")="","",INDIRECT("B24"))</f>
        <v/>
      </c>
      <c r="X24" s="43" t="str">
        <f ca="1">IF(INDIRECT("C24")="","",INDIRECT("C24"))</f>
        <v/>
      </c>
      <c r="Y24" s="43" t="str">
        <f ca="1">IF(INDIRECT("D24")="","",INDIRECT("D24"))</f>
        <v/>
      </c>
      <c r="Z24" s="43" t="str">
        <f ca="1">IF(INDIRECT("E24")="","",INDIRECT("E24"))</f>
        <v/>
      </c>
      <c r="AA24" s="43" t="str">
        <f ca="1">IF(INDIRECT("F24")="","",INDIRECT("F24"))</f>
        <v/>
      </c>
      <c r="AB24" s="43" t="str">
        <f ca="1">IF(INDIRECT("G24")="","",INDIRECT("G24"))</f>
        <v/>
      </c>
    </row>
    <row r="25" spans="1:28" ht="20.100000000000001" customHeight="1" x14ac:dyDescent="0.15">
      <c r="A25" s="48"/>
      <c r="B25" s="49"/>
      <c r="C25" s="49"/>
      <c r="D25" s="50"/>
      <c r="E25" s="50"/>
      <c r="F25" s="149" t="str">
        <f t="shared" si="2"/>
        <v/>
      </c>
      <c r="G25" s="51"/>
      <c r="V25" s="43" t="str">
        <f ca="1">IF(INDIRECT("A25")="","",INDIRECT("A25"))</f>
        <v/>
      </c>
      <c r="W25" s="43" t="str">
        <f ca="1">IF(INDIRECT("B25")="","",INDIRECT("B25"))</f>
        <v/>
      </c>
      <c r="X25" s="43" t="str">
        <f ca="1">IF(INDIRECT("C25")="","",INDIRECT("C25"))</f>
        <v/>
      </c>
      <c r="Y25" s="43" t="str">
        <f ca="1">IF(INDIRECT("D25")="","",INDIRECT("D25"))</f>
        <v/>
      </c>
      <c r="Z25" s="43" t="str">
        <f ca="1">IF(INDIRECT("E25")="","",INDIRECT("E25"))</f>
        <v/>
      </c>
      <c r="AA25" s="43" t="str">
        <f ca="1">IF(INDIRECT("F25")="","",INDIRECT("F25"))</f>
        <v/>
      </c>
      <c r="AB25" s="43" t="str">
        <f ca="1">IF(INDIRECT("G25")="","",INDIRECT("G25"))</f>
        <v/>
      </c>
    </row>
    <row r="26" spans="1:28" ht="20.100000000000001" customHeight="1" x14ac:dyDescent="0.15">
      <c r="A26" s="48"/>
      <c r="B26" s="49"/>
      <c r="C26" s="49"/>
      <c r="D26" s="50"/>
      <c r="E26" s="50"/>
      <c r="F26" s="149" t="str">
        <f t="shared" si="2"/>
        <v/>
      </c>
      <c r="G26" s="51"/>
      <c r="V26" s="43" t="str">
        <f ca="1">IF(INDIRECT("A26")="","",INDIRECT("A26"))</f>
        <v/>
      </c>
      <c r="W26" s="43" t="str">
        <f ca="1">IF(INDIRECT("B26")="","",INDIRECT("B26"))</f>
        <v/>
      </c>
      <c r="X26" s="43" t="str">
        <f ca="1">IF(INDIRECT("C26")="","",INDIRECT("C26"))</f>
        <v/>
      </c>
      <c r="Y26" s="43" t="str">
        <f ca="1">IF(INDIRECT("D26")="","",INDIRECT("D26"))</f>
        <v/>
      </c>
      <c r="Z26" s="43" t="str">
        <f ca="1">IF(INDIRECT("E26")="","",INDIRECT("E26"))</f>
        <v/>
      </c>
      <c r="AA26" s="43" t="str">
        <f ca="1">IF(INDIRECT("F26")="","",INDIRECT("F26"))</f>
        <v/>
      </c>
      <c r="AB26" s="43" t="str">
        <f ca="1">IF(INDIRECT("G26")="","",INDIRECT("G26"))</f>
        <v/>
      </c>
    </row>
    <row r="27" spans="1:28" ht="20.100000000000001" customHeight="1" x14ac:dyDescent="0.15">
      <c r="A27" s="48"/>
      <c r="B27" s="49"/>
      <c r="C27" s="49"/>
      <c r="D27" s="50"/>
      <c r="E27" s="50"/>
      <c r="F27" s="149" t="str">
        <f t="shared" si="2"/>
        <v/>
      </c>
      <c r="G27" s="51"/>
      <c r="V27" s="43" t="str">
        <f ca="1">IF(INDIRECT("A27")="","",INDIRECT("A27"))</f>
        <v/>
      </c>
      <c r="W27" s="43" t="str">
        <f ca="1">IF(INDIRECT("B27")="","",INDIRECT("B27"))</f>
        <v/>
      </c>
      <c r="X27" s="43" t="str">
        <f ca="1">IF(INDIRECT("C27")="","",INDIRECT("C27"))</f>
        <v/>
      </c>
      <c r="Y27" s="43" t="str">
        <f ca="1">IF(INDIRECT("D27")="","",INDIRECT("D27"))</f>
        <v/>
      </c>
      <c r="Z27" s="43" t="str">
        <f ca="1">IF(INDIRECT("E27")="","",INDIRECT("E27"))</f>
        <v/>
      </c>
      <c r="AA27" s="43" t="str">
        <f ca="1">IF(INDIRECT("F27")="","",INDIRECT("F27"))</f>
        <v/>
      </c>
      <c r="AB27" s="43" t="str">
        <f ca="1">IF(INDIRECT("G27")="","",INDIRECT("G27"))</f>
        <v/>
      </c>
    </row>
    <row r="28" spans="1:28" ht="20.100000000000001" customHeight="1" x14ac:dyDescent="0.15">
      <c r="A28" s="48"/>
      <c r="B28" s="49"/>
      <c r="C28" s="49"/>
      <c r="D28" s="50"/>
      <c r="E28" s="50"/>
      <c r="F28" s="149" t="str">
        <f t="shared" si="2"/>
        <v/>
      </c>
      <c r="G28" s="51"/>
      <c r="V28" s="43" t="str">
        <f ca="1">IF(INDIRECT("A28")="","",INDIRECT("A28"))</f>
        <v/>
      </c>
      <c r="W28" s="43" t="str">
        <f ca="1">IF(INDIRECT("B28")="","",INDIRECT("B28"))</f>
        <v/>
      </c>
      <c r="X28" s="43" t="str">
        <f ca="1">IF(INDIRECT("C28")="","",INDIRECT("C28"))</f>
        <v/>
      </c>
      <c r="Y28" s="43" t="str">
        <f ca="1">IF(INDIRECT("D28")="","",INDIRECT("D28"))</f>
        <v/>
      </c>
      <c r="Z28" s="43" t="str">
        <f ca="1">IF(INDIRECT("E28")="","",INDIRECT("E28"))</f>
        <v/>
      </c>
      <c r="AA28" s="43" t="str">
        <f ca="1">IF(INDIRECT("F28")="","",INDIRECT("F28"))</f>
        <v/>
      </c>
      <c r="AB28" s="43" t="str">
        <f ca="1">IF(INDIRECT("G28")="","",INDIRECT("G28"))</f>
        <v/>
      </c>
    </row>
    <row r="29" spans="1:28" ht="20.100000000000001" customHeight="1" x14ac:dyDescent="0.15">
      <c r="A29" s="48"/>
      <c r="B29" s="49"/>
      <c r="C29" s="49"/>
      <c r="D29" s="50"/>
      <c r="E29" s="50"/>
      <c r="F29" s="149" t="str">
        <f t="shared" si="2"/>
        <v/>
      </c>
      <c r="G29" s="51"/>
      <c r="V29" s="43" t="str">
        <f ca="1">IF(INDIRECT("A29")="","",INDIRECT("A29"))</f>
        <v/>
      </c>
      <c r="W29" s="43" t="str">
        <f ca="1">IF(INDIRECT("B29")="","",INDIRECT("B29"))</f>
        <v/>
      </c>
      <c r="X29" s="43" t="str">
        <f ca="1">IF(INDIRECT("C29")="","",INDIRECT("C29"))</f>
        <v/>
      </c>
      <c r="Y29" s="43" t="str">
        <f ca="1">IF(INDIRECT("D29")="","",INDIRECT("D29"))</f>
        <v/>
      </c>
      <c r="Z29" s="43" t="str">
        <f ca="1">IF(INDIRECT("E29")="","",INDIRECT("E29"))</f>
        <v/>
      </c>
      <c r="AA29" s="43" t="str">
        <f ca="1">IF(INDIRECT("F29")="","",INDIRECT("F29"))</f>
        <v/>
      </c>
      <c r="AB29" s="43" t="str">
        <f ca="1">IF(INDIRECT("G29")="","",INDIRECT("G29"))</f>
        <v/>
      </c>
    </row>
    <row r="30" spans="1:28" ht="20.100000000000001" customHeight="1" x14ac:dyDescent="0.15">
      <c r="A30" s="48"/>
      <c r="B30" s="49"/>
      <c r="C30" s="49"/>
      <c r="D30" s="50"/>
      <c r="E30" s="50"/>
      <c r="F30" s="149" t="str">
        <f t="shared" si="2"/>
        <v/>
      </c>
      <c r="G30" s="51"/>
      <c r="V30" s="43" t="str">
        <f ca="1">IF(INDIRECT("A30")="","",INDIRECT("A30"))</f>
        <v/>
      </c>
      <c r="W30" s="43" t="str">
        <f ca="1">IF(INDIRECT("B30")="","",INDIRECT("B30"))</f>
        <v/>
      </c>
      <c r="X30" s="43" t="str">
        <f ca="1">IF(INDIRECT("C30")="","",INDIRECT("C30"))</f>
        <v/>
      </c>
      <c r="Y30" s="43" t="str">
        <f ca="1">IF(INDIRECT("D30")="","",INDIRECT("D30"))</f>
        <v/>
      </c>
      <c r="Z30" s="43" t="str">
        <f ca="1">IF(INDIRECT("E30")="","",INDIRECT("E30"))</f>
        <v/>
      </c>
      <c r="AA30" s="43" t="str">
        <f ca="1">IF(INDIRECT("F30")="","",INDIRECT("F30"))</f>
        <v/>
      </c>
      <c r="AB30" s="43" t="str">
        <f ca="1">IF(INDIRECT("G30")="","",INDIRECT("G30"))</f>
        <v/>
      </c>
    </row>
    <row r="31" spans="1:28" ht="20.100000000000001" customHeight="1" x14ac:dyDescent="0.15">
      <c r="A31" s="48"/>
      <c r="B31" s="49"/>
      <c r="C31" s="49"/>
      <c r="D31" s="50"/>
      <c r="E31" s="50"/>
      <c r="F31" s="149" t="str">
        <f t="shared" si="2"/>
        <v/>
      </c>
      <c r="G31" s="51"/>
      <c r="V31" s="43" t="str">
        <f ca="1">IF(INDIRECT("A31")="","",INDIRECT("A31"))</f>
        <v/>
      </c>
      <c r="W31" s="43" t="str">
        <f ca="1">IF(INDIRECT("B31")="","",INDIRECT("B31"))</f>
        <v/>
      </c>
      <c r="X31" s="43" t="str">
        <f ca="1">IF(INDIRECT("C31")="","",INDIRECT("C31"))</f>
        <v/>
      </c>
      <c r="Y31" s="43" t="str">
        <f ca="1">IF(INDIRECT("D31")="","",INDIRECT("D31"))</f>
        <v/>
      </c>
      <c r="Z31" s="43" t="str">
        <f ca="1">IF(INDIRECT("E31")="","",INDIRECT("E31"))</f>
        <v/>
      </c>
      <c r="AA31" s="43" t="str">
        <f ca="1">IF(INDIRECT("F31")="","",INDIRECT("F31"))</f>
        <v/>
      </c>
      <c r="AB31" s="43" t="str">
        <f ca="1">IF(INDIRECT("G31")="","",INDIRECT("G31"))</f>
        <v/>
      </c>
    </row>
    <row r="32" spans="1:28" ht="20.100000000000001" customHeight="1" x14ac:dyDescent="0.15">
      <c r="A32" s="48"/>
      <c r="B32" s="49"/>
      <c r="C32" s="49"/>
      <c r="D32" s="50"/>
      <c r="E32" s="50"/>
      <c r="F32" s="149" t="str">
        <f t="shared" si="2"/>
        <v/>
      </c>
      <c r="G32" s="51"/>
      <c r="V32" s="43" t="str">
        <f ca="1">IF(INDIRECT("A32")="","",INDIRECT("A32"))</f>
        <v/>
      </c>
      <c r="W32" s="43" t="str">
        <f ca="1">IF(INDIRECT("B32")="","",INDIRECT("B32"))</f>
        <v/>
      </c>
      <c r="X32" s="43" t="str">
        <f ca="1">IF(INDIRECT("C32")="","",INDIRECT("C32"))</f>
        <v/>
      </c>
      <c r="Y32" s="43" t="str">
        <f ca="1">IF(INDIRECT("D32")="","",INDIRECT("D32"))</f>
        <v/>
      </c>
      <c r="Z32" s="43" t="str">
        <f ca="1">IF(INDIRECT("E32")="","",INDIRECT("E32"))</f>
        <v/>
      </c>
      <c r="AA32" s="43" t="str">
        <f ca="1">IF(INDIRECT("F32")="","",INDIRECT("F32"))</f>
        <v/>
      </c>
      <c r="AB32" s="43" t="str">
        <f ca="1">IF(INDIRECT("G32")="","",INDIRECT("G32"))</f>
        <v/>
      </c>
    </row>
    <row r="33" spans="1:28" ht="20.100000000000001" customHeight="1" x14ac:dyDescent="0.15">
      <c r="A33" s="48"/>
      <c r="B33" s="49"/>
      <c r="C33" s="49"/>
      <c r="D33" s="50"/>
      <c r="E33" s="50"/>
      <c r="F33" s="149" t="str">
        <f t="shared" si="2"/>
        <v/>
      </c>
      <c r="G33" s="51"/>
      <c r="V33" s="43" t="str">
        <f ca="1">IF(INDIRECT("A33")="","",INDIRECT("A33"))</f>
        <v/>
      </c>
      <c r="W33" s="43" t="str">
        <f ca="1">IF(INDIRECT("B33")="","",INDIRECT("B33"))</f>
        <v/>
      </c>
      <c r="X33" s="43" t="str">
        <f ca="1">IF(INDIRECT("C33")="","",INDIRECT("C33"))</f>
        <v/>
      </c>
      <c r="Y33" s="43" t="str">
        <f ca="1">IF(INDIRECT("D33")="","",INDIRECT("D33"))</f>
        <v/>
      </c>
      <c r="Z33" s="43" t="str">
        <f ca="1">IF(INDIRECT("E33")="","",INDIRECT("E33"))</f>
        <v/>
      </c>
      <c r="AA33" s="43" t="str">
        <f ca="1">IF(INDIRECT("F33")="","",INDIRECT("F33"))</f>
        <v/>
      </c>
      <c r="AB33" s="43" t="str">
        <f ca="1">IF(INDIRECT("G33")="","",INDIRECT("G33"))</f>
        <v/>
      </c>
    </row>
    <row r="34" spans="1:28" ht="20.100000000000001" customHeight="1" x14ac:dyDescent="0.15">
      <c r="A34" s="48"/>
      <c r="B34" s="49"/>
      <c r="C34" s="49"/>
      <c r="D34" s="50"/>
      <c r="E34" s="50"/>
      <c r="F34" s="149" t="str">
        <f t="shared" si="2"/>
        <v/>
      </c>
      <c r="G34" s="51"/>
      <c r="V34" s="43" t="str">
        <f ca="1">IF(INDIRECT("A34")="","",INDIRECT("A34"))</f>
        <v/>
      </c>
      <c r="W34" s="43" t="str">
        <f ca="1">IF(INDIRECT("B34")="","",INDIRECT("B34"))</f>
        <v/>
      </c>
      <c r="X34" s="43" t="str">
        <f ca="1">IF(INDIRECT("C34")="","",INDIRECT("C34"))</f>
        <v/>
      </c>
      <c r="Y34" s="43" t="str">
        <f ca="1">IF(INDIRECT("D34")="","",INDIRECT("D34"))</f>
        <v/>
      </c>
      <c r="Z34" s="43" t="str">
        <f ca="1">IF(INDIRECT("E34")="","",INDIRECT("E34"))</f>
        <v/>
      </c>
      <c r="AA34" s="43" t="str">
        <f ca="1">IF(INDIRECT("F34")="","",INDIRECT("F34"))</f>
        <v/>
      </c>
      <c r="AB34" s="43" t="str">
        <f ca="1">IF(INDIRECT("G34")="","",INDIRECT("G34"))</f>
        <v/>
      </c>
    </row>
    <row r="35" spans="1:28" ht="20.100000000000001" customHeight="1" x14ac:dyDescent="0.15">
      <c r="A35" s="48"/>
      <c r="B35" s="49"/>
      <c r="C35" s="49"/>
      <c r="D35" s="50"/>
      <c r="E35" s="50"/>
      <c r="F35" s="149" t="str">
        <f t="shared" si="2"/>
        <v/>
      </c>
      <c r="G35" s="51"/>
      <c r="V35" s="43" t="str">
        <f ca="1">IF(INDIRECT("A35")="","",INDIRECT("A35"))</f>
        <v/>
      </c>
      <c r="W35" s="43" t="str">
        <f ca="1">IF(INDIRECT("B35")="","",INDIRECT("B35"))</f>
        <v/>
      </c>
      <c r="X35" s="43" t="str">
        <f ca="1">IF(INDIRECT("C35")="","",INDIRECT("C35"))</f>
        <v/>
      </c>
      <c r="Y35" s="43" t="str">
        <f ca="1">IF(INDIRECT("D35")="","",INDIRECT("D35"))</f>
        <v/>
      </c>
      <c r="Z35" s="43" t="str">
        <f ca="1">IF(INDIRECT("E35")="","",INDIRECT("E35"))</f>
        <v/>
      </c>
      <c r="AA35" s="43" t="str">
        <f ca="1">IF(INDIRECT("F35")="","",INDIRECT("F35"))</f>
        <v/>
      </c>
      <c r="AB35" s="43" t="str">
        <f ca="1">IF(INDIRECT("G35")="","",INDIRECT("G35"))</f>
        <v/>
      </c>
    </row>
    <row r="36" spans="1:28" ht="20.100000000000001" customHeight="1" x14ac:dyDescent="0.15">
      <c r="A36" s="48"/>
      <c r="B36" s="49"/>
      <c r="C36" s="49"/>
      <c r="D36" s="50"/>
      <c r="E36" s="50"/>
      <c r="F36" s="149" t="str">
        <f t="shared" si="2"/>
        <v/>
      </c>
      <c r="G36" s="51"/>
      <c r="V36" s="43" t="str">
        <f ca="1">IF(INDIRECT("A36")="","",INDIRECT("A36"))</f>
        <v/>
      </c>
      <c r="W36" s="43" t="str">
        <f ca="1">IF(INDIRECT("B36")="","",INDIRECT("B36"))</f>
        <v/>
      </c>
      <c r="X36" s="43" t="str">
        <f ca="1">IF(INDIRECT("C36")="","",INDIRECT("C36"))</f>
        <v/>
      </c>
      <c r="Y36" s="43" t="str">
        <f ca="1">IF(INDIRECT("D36")="","",INDIRECT("D36"))</f>
        <v/>
      </c>
      <c r="Z36" s="43" t="str">
        <f ca="1">IF(INDIRECT("E36")="","",INDIRECT("E36"))</f>
        <v/>
      </c>
      <c r="AA36" s="43" t="str">
        <f ca="1">IF(INDIRECT("F36")="","",INDIRECT("F36"))</f>
        <v/>
      </c>
      <c r="AB36" s="43" t="str">
        <f ca="1">IF(INDIRECT("G36")="","",INDIRECT("G36"))</f>
        <v/>
      </c>
    </row>
    <row r="37" spans="1:28" ht="20.100000000000001" customHeight="1" x14ac:dyDescent="0.15">
      <c r="A37" s="48"/>
      <c r="B37" s="49"/>
      <c r="C37" s="49"/>
      <c r="D37" s="50"/>
      <c r="E37" s="50"/>
      <c r="F37" s="149" t="str">
        <f t="shared" si="2"/>
        <v/>
      </c>
      <c r="G37" s="51"/>
      <c r="V37" s="43" t="str">
        <f ca="1">IF(INDIRECT("A37")="","",INDIRECT("A37"))</f>
        <v/>
      </c>
      <c r="W37" s="43" t="str">
        <f ca="1">IF(INDIRECT("B37")="","",INDIRECT("B37"))</f>
        <v/>
      </c>
      <c r="X37" s="43" t="str">
        <f ca="1">IF(INDIRECT("C37")="","",INDIRECT("C37"))</f>
        <v/>
      </c>
      <c r="Y37" s="43" t="str">
        <f ca="1">IF(INDIRECT("D37")="","",INDIRECT("D37"))</f>
        <v/>
      </c>
      <c r="Z37" s="43" t="str">
        <f ca="1">IF(INDIRECT("E37")="","",INDIRECT("E37"))</f>
        <v/>
      </c>
      <c r="AA37" s="43" t="str">
        <f ca="1">IF(INDIRECT("F37")="","",INDIRECT("F37"))</f>
        <v/>
      </c>
      <c r="AB37" s="43" t="str">
        <f ca="1">IF(INDIRECT("G37")="","",INDIRECT("G37"))</f>
        <v/>
      </c>
    </row>
    <row r="38" spans="1:28" ht="20.100000000000001" customHeight="1" x14ac:dyDescent="0.15">
      <c r="A38" s="48"/>
      <c r="B38" s="49"/>
      <c r="C38" s="49"/>
      <c r="D38" s="50"/>
      <c r="E38" s="50"/>
      <c r="F38" s="149" t="str">
        <f t="shared" si="2"/>
        <v/>
      </c>
      <c r="G38" s="51"/>
      <c r="V38" s="43" t="str">
        <f ca="1">IF(INDIRECT("A38")="","",INDIRECT("A38"))</f>
        <v/>
      </c>
      <c r="W38" s="43" t="str">
        <f ca="1">IF(INDIRECT("B38")="","",INDIRECT("B38"))</f>
        <v/>
      </c>
      <c r="X38" s="43" t="str">
        <f ca="1">IF(INDIRECT("C38")="","",INDIRECT("C38"))</f>
        <v/>
      </c>
      <c r="Y38" s="43" t="str">
        <f ca="1">IF(INDIRECT("D38")="","",INDIRECT("D38"))</f>
        <v/>
      </c>
      <c r="Z38" s="43" t="str">
        <f ca="1">IF(INDIRECT("E38")="","",INDIRECT("E38"))</f>
        <v/>
      </c>
      <c r="AA38" s="43" t="str">
        <f ca="1">IF(INDIRECT("F38")="","",INDIRECT("F38"))</f>
        <v/>
      </c>
      <c r="AB38" s="43" t="str">
        <f ca="1">IF(INDIRECT("G38")="","",INDIRECT("G38"))</f>
        <v/>
      </c>
    </row>
    <row r="39" spans="1:28" ht="20.100000000000001" customHeight="1" x14ac:dyDescent="0.15">
      <c r="A39" s="48"/>
      <c r="B39" s="49"/>
      <c r="C39" s="49"/>
      <c r="D39" s="50"/>
      <c r="E39" s="50"/>
      <c r="F39" s="149" t="str">
        <f t="shared" si="2"/>
        <v/>
      </c>
      <c r="G39" s="51"/>
      <c r="V39" s="43" t="str">
        <f ca="1">IF(INDIRECT("A39")="","",INDIRECT("A39"))</f>
        <v/>
      </c>
      <c r="W39" s="43" t="str">
        <f ca="1">IF(INDIRECT("B39")="","",INDIRECT("B39"))</f>
        <v/>
      </c>
      <c r="X39" s="43" t="str">
        <f ca="1">IF(INDIRECT("C39")="","",INDIRECT("C39"))</f>
        <v/>
      </c>
      <c r="Y39" s="43" t="str">
        <f ca="1">IF(INDIRECT("D39")="","",INDIRECT("D39"))</f>
        <v/>
      </c>
      <c r="Z39" s="43" t="str">
        <f ca="1">IF(INDIRECT("E39")="","",INDIRECT("E39"))</f>
        <v/>
      </c>
      <c r="AA39" s="43" t="str">
        <f ca="1">IF(INDIRECT("F39")="","",INDIRECT("F39"))</f>
        <v/>
      </c>
      <c r="AB39" s="43" t="str">
        <f ca="1">IF(INDIRECT("G39")="","",INDIRECT("G39"))</f>
        <v/>
      </c>
    </row>
    <row r="40" spans="1:28" ht="20.100000000000001" customHeight="1" x14ac:dyDescent="0.15">
      <c r="A40" s="48"/>
      <c r="B40" s="49"/>
      <c r="C40" s="49"/>
      <c r="D40" s="50"/>
      <c r="E40" s="50"/>
      <c r="F40" s="149" t="str">
        <f t="shared" si="2"/>
        <v/>
      </c>
      <c r="G40" s="51"/>
      <c r="V40" s="43" t="str">
        <f ca="1">IF(INDIRECT("A40")="","",INDIRECT("A40"))</f>
        <v/>
      </c>
      <c r="W40" s="43" t="str">
        <f ca="1">IF(INDIRECT("B40")="","",INDIRECT("B40"))</f>
        <v/>
      </c>
      <c r="X40" s="43" t="str">
        <f ca="1">IF(INDIRECT("C40")="","",INDIRECT("C40"))</f>
        <v/>
      </c>
      <c r="Y40" s="43" t="str">
        <f ca="1">IF(INDIRECT("D40")="","",INDIRECT("D40"))</f>
        <v/>
      </c>
      <c r="Z40" s="43" t="str">
        <f ca="1">IF(INDIRECT("E40")="","",INDIRECT("E40"))</f>
        <v/>
      </c>
      <c r="AA40" s="43" t="str">
        <f ca="1">IF(INDIRECT("F40")="","",INDIRECT("F40"))</f>
        <v/>
      </c>
      <c r="AB40" s="43" t="str">
        <f ca="1">IF(INDIRECT("G40")="","",INDIRECT("G40"))</f>
        <v/>
      </c>
    </row>
    <row r="41" spans="1:28" ht="20.100000000000001" customHeight="1" x14ac:dyDescent="0.15">
      <c r="A41" s="48"/>
      <c r="B41" s="49"/>
      <c r="C41" s="49"/>
      <c r="D41" s="50"/>
      <c r="E41" s="50"/>
      <c r="F41" s="149" t="str">
        <f t="shared" si="2"/>
        <v/>
      </c>
      <c r="G41" s="51"/>
      <c r="V41" s="43" t="str">
        <f ca="1">IF(INDIRECT("A41")="","",INDIRECT("A41"))</f>
        <v/>
      </c>
      <c r="W41" s="43" t="str">
        <f ca="1">IF(INDIRECT("B41")="","",INDIRECT("B41"))</f>
        <v/>
      </c>
      <c r="X41" s="43" t="str">
        <f ca="1">IF(INDIRECT("C41")="","",INDIRECT("C41"))</f>
        <v/>
      </c>
      <c r="Y41" s="43" t="str">
        <f ca="1">IF(INDIRECT("D41")="","",INDIRECT("D41"))</f>
        <v/>
      </c>
      <c r="Z41" s="43" t="str">
        <f ca="1">IF(INDIRECT("E41")="","",INDIRECT("E41"))</f>
        <v/>
      </c>
      <c r="AA41" s="43" t="str">
        <f ca="1">IF(INDIRECT("F41")="","",INDIRECT("F41"))</f>
        <v/>
      </c>
      <c r="AB41" s="43" t="str">
        <f ca="1">IF(INDIRECT("G41")="","",INDIRECT("G41"))</f>
        <v/>
      </c>
    </row>
    <row r="42" spans="1:28" ht="20.100000000000001" customHeight="1" x14ac:dyDescent="0.15">
      <c r="A42" s="53"/>
      <c r="B42" s="49"/>
      <c r="C42" s="49"/>
      <c r="D42" s="50"/>
      <c r="E42" s="50"/>
      <c r="F42" s="150" t="str">
        <f t="shared" si="2"/>
        <v/>
      </c>
      <c r="G42" s="51"/>
      <c r="V42" s="43" t="str">
        <f ca="1">IF(INDIRECT("A42")="","",INDIRECT("A42"))</f>
        <v/>
      </c>
      <c r="W42" s="43" t="str">
        <f ca="1">IF(INDIRECT("B42")="","",INDIRECT("B42"))</f>
        <v/>
      </c>
      <c r="X42" s="43" t="str">
        <f ca="1">IF(INDIRECT("C42")="","",INDIRECT("C42"))</f>
        <v/>
      </c>
      <c r="Y42" s="43" t="str">
        <f ca="1">IF(INDIRECT("D42")="","",INDIRECT("D42"))</f>
        <v/>
      </c>
      <c r="Z42" s="43" t="str">
        <f ca="1">IF(INDIRECT("E42")="","",INDIRECT("E42"))</f>
        <v/>
      </c>
      <c r="AA42" s="43" t="str">
        <f ca="1">IF(INDIRECT("F42")="","",INDIRECT("F42"))</f>
        <v/>
      </c>
      <c r="AB42" s="43" t="str">
        <f ca="1">IF(INDIRECT("G42")="","",INDIRECT("G42"))</f>
        <v/>
      </c>
    </row>
  </sheetData>
  <sheetProtection algorithmName="SHA-512" hashValue="E85Q2/sS7meQkKVTTWLtTRjOwt1F5kClsTpEGe79E23hwRTDGSjjLiU3XY0L6SCZf37UvMAjrEei1HP6pOFHxQ==" saltValue="xWtigPoHPxrmwfmjRdnDsQ==" spinCount="100000" sheet="1" objects="1" scenarios="1"/>
  <mergeCells count="1">
    <mergeCell ref="A1:G1"/>
  </mergeCells>
  <phoneticPr fontId="1"/>
  <dataValidations xWindow="89" yWindow="226" count="3">
    <dataValidation allowBlank="1" showInputMessage="1" showErrorMessage="1" promptTitle="自動計算" prompt="左欄の生年月日を入力すると、計算されますので、ご確認下さい。" sqref="F3:F42" xr:uid="{00000000-0002-0000-0200-000000000000}"/>
    <dataValidation type="list" imeMode="off" allowBlank="1" showInputMessage="1" showErrorMessage="1" promptTitle="種目選択" prompt="出場種目を選択" sqref="A3:A42" xr:uid="{00000000-0002-0000-0200-000001000000}">
      <formula1>"MSA,MSB,MSC,30MS,35MS,40MS,45MS,50MS,55MS,60MS,65MS,70MS,75MS"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2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3"/>
  <sheetViews>
    <sheetView showGridLines="0" zoomScale="85" zoomScaleNormal="85" workbookViewId="0">
      <selection sqref="A1:G1"/>
    </sheetView>
  </sheetViews>
  <sheetFormatPr defaultColWidth="13" defaultRowHeight="20.100000000000001" customHeight="1" x14ac:dyDescent="0.15"/>
  <cols>
    <col min="1" max="1" width="10.625" style="16" customWidth="1"/>
    <col min="2" max="2" width="16.625" style="2" customWidth="1"/>
    <col min="3" max="3" width="18.625" style="2" customWidth="1"/>
    <col min="4" max="4" width="20.625" style="2" customWidth="1"/>
    <col min="5" max="5" width="12.625" style="2" customWidth="1"/>
    <col min="6" max="6" width="6.625" style="2" customWidth="1"/>
    <col min="7" max="7" width="10.625" style="2" customWidth="1"/>
    <col min="8" max="17" width="5.625" style="52" customWidth="1"/>
    <col min="18" max="24" width="1.625" style="43" customWidth="1"/>
    <col min="25" max="16384" width="13" style="2"/>
  </cols>
  <sheetData>
    <row r="1" spans="1:24" ht="30" customHeight="1" x14ac:dyDescent="0.15">
      <c r="A1" s="134" t="s">
        <v>29</v>
      </c>
      <c r="B1" s="135"/>
      <c r="C1" s="135"/>
      <c r="D1" s="135"/>
      <c r="E1" s="135"/>
      <c r="F1" s="137"/>
      <c r="G1" s="136"/>
      <c r="H1" s="87" t="s">
        <v>86</v>
      </c>
      <c r="I1" s="42" t="s">
        <v>118</v>
      </c>
      <c r="J1" s="42" t="s">
        <v>119</v>
      </c>
      <c r="K1" s="42" t="s">
        <v>76</v>
      </c>
      <c r="L1" s="42" t="s">
        <v>77</v>
      </c>
      <c r="M1" s="42" t="s">
        <v>32</v>
      </c>
      <c r="N1" s="42" t="s">
        <v>33</v>
      </c>
      <c r="O1" s="42" t="s">
        <v>34</v>
      </c>
      <c r="P1" s="42" t="s">
        <v>35</v>
      </c>
      <c r="Q1" s="42" t="s">
        <v>36</v>
      </c>
    </row>
    <row r="2" spans="1:24" ht="15" customHeight="1" x14ac:dyDescent="0.15">
      <c r="A2" s="144" t="s">
        <v>12</v>
      </c>
      <c r="B2" s="142" t="s">
        <v>13</v>
      </c>
      <c r="C2" s="142" t="s">
        <v>28</v>
      </c>
      <c r="D2" s="142" t="s">
        <v>84</v>
      </c>
      <c r="E2" s="140" t="s">
        <v>111</v>
      </c>
      <c r="F2" s="142" t="s">
        <v>18</v>
      </c>
      <c r="G2" s="138" t="s">
        <v>106</v>
      </c>
      <c r="H2" s="54">
        <f ca="1">COUNTIF(H4:H43,"混")</f>
        <v>0</v>
      </c>
      <c r="I2" s="146">
        <f t="shared" ref="I2:Q2" si="0">COUNTIF($A:$A,I1)</f>
        <v>0</v>
      </c>
      <c r="J2" s="146">
        <f t="shared" si="0"/>
        <v>0</v>
      </c>
      <c r="K2" s="146">
        <f t="shared" si="0"/>
        <v>0</v>
      </c>
      <c r="L2" s="146">
        <f t="shared" si="0"/>
        <v>0</v>
      </c>
      <c r="M2" s="146">
        <f t="shared" si="0"/>
        <v>0</v>
      </c>
      <c r="N2" s="146">
        <f t="shared" si="0"/>
        <v>0</v>
      </c>
      <c r="O2" s="146">
        <f t="shared" si="0"/>
        <v>0</v>
      </c>
      <c r="P2" s="146">
        <f t="shared" si="0"/>
        <v>0</v>
      </c>
      <c r="Q2" s="146">
        <f t="shared" si="0"/>
        <v>0</v>
      </c>
    </row>
    <row r="3" spans="1:24" ht="15" customHeight="1" x14ac:dyDescent="0.15">
      <c r="A3" s="145"/>
      <c r="B3" s="143"/>
      <c r="C3" s="143"/>
      <c r="D3" s="143"/>
      <c r="E3" s="141"/>
      <c r="F3" s="143"/>
      <c r="G3" s="139"/>
      <c r="H3" s="89">
        <f ca="1">COUNTIF(H4:H43,"両")</f>
        <v>0</v>
      </c>
      <c r="I3" s="146"/>
      <c r="J3" s="146"/>
      <c r="K3" s="146"/>
      <c r="L3" s="146"/>
      <c r="M3" s="146"/>
      <c r="N3" s="146"/>
      <c r="O3" s="146"/>
      <c r="P3" s="146"/>
      <c r="Q3" s="146"/>
    </row>
    <row r="4" spans="1:24" ht="20.100000000000001" customHeight="1" x14ac:dyDescent="0.15">
      <c r="A4" s="48"/>
      <c r="B4" s="49"/>
      <c r="C4" s="49"/>
      <c r="D4" s="50"/>
      <c r="E4" s="50"/>
      <c r="F4" s="149" t="str">
        <f>IF(E4&lt;&gt;"",DATEDIF(E4,DATEVALUE("2025/4/1"),"Y"),"")</f>
        <v/>
      </c>
      <c r="G4" s="51"/>
      <c r="H4" s="52" t="str">
        <f ca="1">IF(X4="","",IF(ISERROR(VLOOKUP(X4,女子複!X:X,1,FALSE)),IF(ISERROR(VLOOKUP(X4,混合複!Z:Z,1,FALSE)),"","混"),IF(ISERROR(VLOOKUP(X4,混合複!Z:Z,1,FALSE)),"複","両")))</f>
        <v/>
      </c>
      <c r="R4" s="43" t="str">
        <f ca="1">IF(INDIRECT("A4")="","",INDIRECT("A4"))</f>
        <v/>
      </c>
      <c r="S4" s="43" t="str">
        <f ca="1">IF(INDIRECT("B4")="","",INDIRECT("B4"))</f>
        <v/>
      </c>
      <c r="T4" s="43" t="str">
        <f ca="1">IF(INDIRECT("C4")="","",INDIRECT("C4"))</f>
        <v/>
      </c>
      <c r="U4" s="43" t="str">
        <f ca="1">IF(INDIRECT("D4")="","",INDIRECT("D4"))</f>
        <v/>
      </c>
      <c r="V4" s="43" t="str">
        <f ca="1">IF(INDIRECT("E4")="","",INDIRECT("E4"))</f>
        <v/>
      </c>
      <c r="W4" s="43" t="str">
        <f ca="1">IF(INDIRECT("F4")="","",INDIRECT("F4"))</f>
        <v/>
      </c>
      <c r="X4" s="43" t="str">
        <f ca="1">IF(INDIRECT("G4")="","",INDIRECT("G4"))</f>
        <v/>
      </c>
    </row>
    <row r="5" spans="1:24" ht="20.100000000000001" customHeight="1" x14ac:dyDescent="0.15">
      <c r="A5" s="48"/>
      <c r="B5" s="49"/>
      <c r="C5" s="49"/>
      <c r="D5" s="50"/>
      <c r="E5" s="50"/>
      <c r="F5" s="149" t="str">
        <f t="shared" ref="F5:F43" si="1">IF(E5&lt;&gt;"",DATEDIF(E5,DATEVALUE("2025/4/1"),"Y"),"")</f>
        <v/>
      </c>
      <c r="G5" s="51"/>
      <c r="H5" s="52" t="str">
        <f ca="1">IF(X5="","",IF(ISERROR(VLOOKUP(X5,女子複!X:X,1,FALSE)),IF(ISERROR(VLOOKUP(X5,混合複!Z:Z,1,FALSE)),"","混"),IF(ISERROR(VLOOKUP(X5,混合複!Z:Z,1,FALSE)),"複","両")))</f>
        <v/>
      </c>
      <c r="R5" s="43" t="str">
        <f ca="1">IF(INDIRECT("A5")="","",INDIRECT("A5"))</f>
        <v/>
      </c>
      <c r="S5" s="43" t="str">
        <f ca="1">IF(INDIRECT("B5")="","",INDIRECT("B5"))</f>
        <v/>
      </c>
      <c r="T5" s="43" t="str">
        <f ca="1">IF(INDIRECT("C5")="","",INDIRECT("C5"))</f>
        <v/>
      </c>
      <c r="U5" s="43" t="str">
        <f ca="1">IF(INDIRECT("D5")="","",INDIRECT("D5"))</f>
        <v/>
      </c>
      <c r="V5" s="43" t="str">
        <f ca="1">IF(INDIRECT("E5")="","",INDIRECT("E5"))</f>
        <v/>
      </c>
      <c r="W5" s="43" t="str">
        <f ca="1">IF(INDIRECT("F5")="","",INDIRECT("F5"))</f>
        <v/>
      </c>
      <c r="X5" s="43" t="str">
        <f ca="1">IF(INDIRECT("G5")="","",INDIRECT("G5"))</f>
        <v/>
      </c>
    </row>
    <row r="6" spans="1:24" ht="20.100000000000001" customHeight="1" x14ac:dyDescent="0.15">
      <c r="A6" s="48"/>
      <c r="B6" s="49"/>
      <c r="C6" s="49"/>
      <c r="D6" s="50"/>
      <c r="E6" s="50"/>
      <c r="F6" s="149" t="str">
        <f t="shared" si="1"/>
        <v/>
      </c>
      <c r="G6" s="51"/>
      <c r="H6" s="52" t="str">
        <f ca="1">IF(X6="","",IF(ISERROR(VLOOKUP(X6,女子複!X:X,1,FALSE)),IF(ISERROR(VLOOKUP(X6,混合複!Z:Z,1,FALSE)),"","混"),IF(ISERROR(VLOOKUP(X6,混合複!Z:Z,1,FALSE)),"複","両")))</f>
        <v/>
      </c>
      <c r="R6" s="43" t="str">
        <f ca="1">IF(INDIRECT("A6")="","",INDIRECT("A6"))</f>
        <v/>
      </c>
      <c r="S6" s="43" t="str">
        <f ca="1">IF(INDIRECT("B6")="","",INDIRECT("B6"))</f>
        <v/>
      </c>
      <c r="T6" s="43" t="str">
        <f ca="1">IF(INDIRECT("C6")="","",INDIRECT("C6"))</f>
        <v/>
      </c>
      <c r="U6" s="43" t="str">
        <f ca="1">IF(INDIRECT("D6")="","",INDIRECT("D6"))</f>
        <v/>
      </c>
      <c r="V6" s="43" t="str">
        <f ca="1">IF(INDIRECT("E6")="","",INDIRECT("E6"))</f>
        <v/>
      </c>
      <c r="W6" s="43" t="str">
        <f ca="1">IF(INDIRECT("F6")="","",INDIRECT("F6"))</f>
        <v/>
      </c>
      <c r="X6" s="43" t="str">
        <f ca="1">IF(INDIRECT("G6")="","",INDIRECT("G6"))</f>
        <v/>
      </c>
    </row>
    <row r="7" spans="1:24" ht="20.100000000000001" customHeight="1" x14ac:dyDescent="0.15">
      <c r="A7" s="48"/>
      <c r="B7" s="49"/>
      <c r="C7" s="49"/>
      <c r="D7" s="50"/>
      <c r="E7" s="50"/>
      <c r="F7" s="149" t="str">
        <f t="shared" si="1"/>
        <v/>
      </c>
      <c r="G7" s="51"/>
      <c r="H7" s="52" t="str">
        <f ca="1">IF(X7="","",IF(ISERROR(VLOOKUP(X7,女子複!X:X,1,FALSE)),IF(ISERROR(VLOOKUP(X7,混合複!Z:Z,1,FALSE)),"","混"),IF(ISERROR(VLOOKUP(X7,混合複!Z:Z,1,FALSE)),"複","両")))</f>
        <v/>
      </c>
      <c r="R7" s="43" t="str">
        <f ca="1">IF(INDIRECT("A7")="","",INDIRECT("A7"))</f>
        <v/>
      </c>
      <c r="S7" s="43" t="str">
        <f ca="1">IF(INDIRECT("B7")="","",INDIRECT("B7"))</f>
        <v/>
      </c>
      <c r="T7" s="43" t="str">
        <f ca="1">IF(INDIRECT("C7")="","",INDIRECT("C7"))</f>
        <v/>
      </c>
      <c r="U7" s="43" t="str">
        <f ca="1">IF(INDIRECT("D7")="","",INDIRECT("D7"))</f>
        <v/>
      </c>
      <c r="V7" s="43" t="str">
        <f ca="1">IF(INDIRECT("E7")="","",INDIRECT("E7"))</f>
        <v/>
      </c>
      <c r="W7" s="43" t="str">
        <f ca="1">IF(INDIRECT("F7")="","",INDIRECT("F7"))</f>
        <v/>
      </c>
      <c r="X7" s="43" t="str">
        <f ca="1">IF(INDIRECT("G7")="","",INDIRECT("G7"))</f>
        <v/>
      </c>
    </row>
    <row r="8" spans="1:24" ht="20.100000000000001" customHeight="1" x14ac:dyDescent="0.15">
      <c r="A8" s="48"/>
      <c r="B8" s="49"/>
      <c r="C8" s="49"/>
      <c r="D8" s="50"/>
      <c r="E8" s="50"/>
      <c r="F8" s="149" t="str">
        <f t="shared" si="1"/>
        <v/>
      </c>
      <c r="G8" s="51"/>
      <c r="H8" s="52" t="str">
        <f ca="1">IF(X8="","",IF(ISERROR(VLOOKUP(X8,女子複!X:X,1,FALSE)),IF(ISERROR(VLOOKUP(X8,混合複!Z:Z,1,FALSE)),"","混"),IF(ISERROR(VLOOKUP(X8,混合複!Z:Z,1,FALSE)),"複","両")))</f>
        <v/>
      </c>
      <c r="R8" s="43" t="str">
        <f ca="1">IF(INDIRECT("A8")="","",INDIRECT("A8"))</f>
        <v/>
      </c>
      <c r="S8" s="43" t="str">
        <f ca="1">IF(INDIRECT("B8")="","",INDIRECT("B8"))</f>
        <v/>
      </c>
      <c r="T8" s="43" t="str">
        <f ca="1">IF(INDIRECT("C8")="","",INDIRECT("C8"))</f>
        <v/>
      </c>
      <c r="U8" s="43" t="str">
        <f ca="1">IF(INDIRECT("D8")="","",INDIRECT("D8"))</f>
        <v/>
      </c>
      <c r="V8" s="43" t="str">
        <f ca="1">IF(INDIRECT("E8")="","",INDIRECT("E8"))</f>
        <v/>
      </c>
      <c r="W8" s="43" t="str">
        <f ca="1">IF(INDIRECT("F8")="","",INDIRECT("F8"))</f>
        <v/>
      </c>
      <c r="X8" s="43" t="str">
        <f ca="1">IF(INDIRECT("G8")="","",INDIRECT("G8"))</f>
        <v/>
      </c>
    </row>
    <row r="9" spans="1:24" ht="20.100000000000001" customHeight="1" x14ac:dyDescent="0.15">
      <c r="A9" s="48"/>
      <c r="B9" s="49"/>
      <c r="C9" s="49"/>
      <c r="D9" s="50"/>
      <c r="E9" s="50"/>
      <c r="F9" s="149" t="str">
        <f t="shared" si="1"/>
        <v/>
      </c>
      <c r="G9" s="51"/>
      <c r="H9" s="52" t="str">
        <f ca="1">IF(X9="","",IF(ISERROR(VLOOKUP(X9,女子複!X:X,1,FALSE)),IF(ISERROR(VLOOKUP(X9,混合複!Z:Z,1,FALSE)),"","混"),IF(ISERROR(VLOOKUP(X9,混合複!Z:Z,1,FALSE)),"複","両")))</f>
        <v/>
      </c>
      <c r="R9" s="43" t="str">
        <f ca="1">IF(INDIRECT("A9")="","",INDIRECT("A9"))</f>
        <v/>
      </c>
      <c r="S9" s="43" t="str">
        <f ca="1">IF(INDIRECT("B9")="","",INDIRECT("B9"))</f>
        <v/>
      </c>
      <c r="T9" s="43" t="str">
        <f ca="1">IF(INDIRECT("C9")="","",INDIRECT("C9"))</f>
        <v/>
      </c>
      <c r="U9" s="43" t="str">
        <f ca="1">IF(INDIRECT("D9")="","",INDIRECT("D9"))</f>
        <v/>
      </c>
      <c r="V9" s="43" t="str">
        <f ca="1">IF(INDIRECT("E9")="","",INDIRECT("E9"))</f>
        <v/>
      </c>
      <c r="W9" s="43" t="str">
        <f ca="1">IF(INDIRECT("F9")="","",INDIRECT("F9"))</f>
        <v/>
      </c>
      <c r="X9" s="43" t="str">
        <f ca="1">IF(INDIRECT("G9")="","",INDIRECT("G9"))</f>
        <v/>
      </c>
    </row>
    <row r="10" spans="1:24" ht="20.100000000000001" customHeight="1" x14ac:dyDescent="0.15">
      <c r="A10" s="48"/>
      <c r="B10" s="49"/>
      <c r="C10" s="49"/>
      <c r="D10" s="50"/>
      <c r="E10" s="50"/>
      <c r="F10" s="149" t="str">
        <f t="shared" si="1"/>
        <v/>
      </c>
      <c r="G10" s="51"/>
      <c r="H10" s="52" t="str">
        <f ca="1">IF(X10="","",IF(ISERROR(VLOOKUP(X10,女子複!X:X,1,FALSE)),IF(ISERROR(VLOOKUP(X10,混合複!Z:Z,1,FALSE)),"","混"),IF(ISERROR(VLOOKUP(X10,混合複!Z:Z,1,FALSE)),"複","両")))</f>
        <v/>
      </c>
      <c r="R10" s="43" t="str">
        <f ca="1">IF(INDIRECT("A10")="","",INDIRECT("A10"))</f>
        <v/>
      </c>
      <c r="S10" s="43" t="str">
        <f ca="1">IF(INDIRECT("B10")="","",INDIRECT("B10"))</f>
        <v/>
      </c>
      <c r="T10" s="43" t="str">
        <f ca="1">IF(INDIRECT("C10")="","",INDIRECT("C10"))</f>
        <v/>
      </c>
      <c r="U10" s="43" t="str">
        <f ca="1">IF(INDIRECT("D10")="","",INDIRECT("D10"))</f>
        <v/>
      </c>
      <c r="V10" s="43" t="str">
        <f ca="1">IF(INDIRECT("E10")="","",INDIRECT("E10"))</f>
        <v/>
      </c>
      <c r="W10" s="43" t="str">
        <f ca="1">IF(INDIRECT("F10")="","",INDIRECT("F10"))</f>
        <v/>
      </c>
      <c r="X10" s="43" t="str">
        <f ca="1">IF(INDIRECT("G10")="","",INDIRECT("G10"))</f>
        <v/>
      </c>
    </row>
    <row r="11" spans="1:24" ht="20.100000000000001" customHeight="1" x14ac:dyDescent="0.15">
      <c r="A11" s="48"/>
      <c r="B11" s="49"/>
      <c r="C11" s="49"/>
      <c r="D11" s="50"/>
      <c r="E11" s="50"/>
      <c r="F11" s="149" t="str">
        <f t="shared" si="1"/>
        <v/>
      </c>
      <c r="G11" s="51"/>
      <c r="H11" s="52" t="str">
        <f ca="1">IF(X11="","",IF(ISERROR(VLOOKUP(X11,女子複!X:X,1,FALSE)),IF(ISERROR(VLOOKUP(X11,混合複!Z:Z,1,FALSE)),"","混"),IF(ISERROR(VLOOKUP(X11,混合複!Z:Z,1,FALSE)),"複","両")))</f>
        <v/>
      </c>
      <c r="R11" s="43" t="str">
        <f ca="1">IF(INDIRECT("A11")="","",INDIRECT("A11"))</f>
        <v/>
      </c>
      <c r="S11" s="43" t="str">
        <f ca="1">IF(INDIRECT("B11")="","",INDIRECT("B11"))</f>
        <v/>
      </c>
      <c r="T11" s="43" t="str">
        <f ca="1">IF(INDIRECT("C11")="","",INDIRECT("C11"))</f>
        <v/>
      </c>
      <c r="U11" s="43" t="str">
        <f ca="1">IF(INDIRECT("D11")="","",INDIRECT("D11"))</f>
        <v/>
      </c>
      <c r="V11" s="43" t="str">
        <f ca="1">IF(INDIRECT("E11")="","",INDIRECT("E11"))</f>
        <v/>
      </c>
      <c r="W11" s="43" t="str">
        <f ca="1">IF(INDIRECT("F11")="","",INDIRECT("F11"))</f>
        <v/>
      </c>
      <c r="X11" s="43" t="str">
        <f ca="1">IF(INDIRECT("G11")="","",INDIRECT("G11"))</f>
        <v/>
      </c>
    </row>
    <row r="12" spans="1:24" ht="20.100000000000001" customHeight="1" x14ac:dyDescent="0.15">
      <c r="A12" s="48"/>
      <c r="B12" s="49"/>
      <c r="C12" s="49"/>
      <c r="D12" s="50"/>
      <c r="E12" s="50"/>
      <c r="F12" s="149" t="str">
        <f t="shared" si="1"/>
        <v/>
      </c>
      <c r="G12" s="51"/>
      <c r="H12" s="52" t="str">
        <f ca="1">IF(X12="","",IF(ISERROR(VLOOKUP(X12,女子複!X:X,1,FALSE)),IF(ISERROR(VLOOKUP(X12,混合複!Z:Z,1,FALSE)),"","混"),IF(ISERROR(VLOOKUP(X12,混合複!Z:Z,1,FALSE)),"複","両")))</f>
        <v/>
      </c>
      <c r="R12" s="43" t="str">
        <f ca="1">IF(INDIRECT("A12")="","",INDIRECT("A12"))</f>
        <v/>
      </c>
      <c r="S12" s="43" t="str">
        <f ca="1">IF(INDIRECT("B12")="","",INDIRECT("B12"))</f>
        <v/>
      </c>
      <c r="T12" s="43" t="str">
        <f ca="1">IF(INDIRECT("C12")="","",INDIRECT("C12"))</f>
        <v/>
      </c>
      <c r="U12" s="43" t="str">
        <f ca="1">IF(INDIRECT("D12")="","",INDIRECT("D12"))</f>
        <v/>
      </c>
      <c r="V12" s="43" t="str">
        <f ca="1">IF(INDIRECT("E12")="","",INDIRECT("E12"))</f>
        <v/>
      </c>
      <c r="W12" s="43" t="str">
        <f ca="1">IF(INDIRECT("F12")="","",INDIRECT("F12"))</f>
        <v/>
      </c>
      <c r="X12" s="43" t="str">
        <f ca="1">IF(INDIRECT("G12")="","",INDIRECT("G12"))</f>
        <v/>
      </c>
    </row>
    <row r="13" spans="1:24" ht="20.100000000000001" customHeight="1" x14ac:dyDescent="0.15">
      <c r="A13" s="48"/>
      <c r="B13" s="49"/>
      <c r="C13" s="49"/>
      <c r="D13" s="50"/>
      <c r="E13" s="50"/>
      <c r="F13" s="149" t="str">
        <f t="shared" si="1"/>
        <v/>
      </c>
      <c r="G13" s="51"/>
      <c r="H13" s="52" t="str">
        <f ca="1">IF(X13="","",IF(ISERROR(VLOOKUP(X13,女子複!X:X,1,FALSE)),IF(ISERROR(VLOOKUP(X13,混合複!Z:Z,1,FALSE)),"","混"),IF(ISERROR(VLOOKUP(X13,混合複!Z:Z,1,FALSE)),"複","両")))</f>
        <v/>
      </c>
      <c r="R13" s="43" t="str">
        <f ca="1">IF(INDIRECT("A13")="","",INDIRECT("A13"))</f>
        <v/>
      </c>
      <c r="S13" s="43" t="str">
        <f ca="1">IF(INDIRECT("B13")="","",INDIRECT("B13"))</f>
        <v/>
      </c>
      <c r="T13" s="43" t="str">
        <f ca="1">IF(INDIRECT("C13")="","",INDIRECT("C13"))</f>
        <v/>
      </c>
      <c r="U13" s="43" t="str">
        <f ca="1">IF(INDIRECT("D13")="","",INDIRECT("D13"))</f>
        <v/>
      </c>
      <c r="V13" s="43" t="str">
        <f ca="1">IF(INDIRECT("E13")="","",INDIRECT("E13"))</f>
        <v/>
      </c>
      <c r="W13" s="43" t="str">
        <f ca="1">IF(INDIRECT("F13")="","",INDIRECT("F13"))</f>
        <v/>
      </c>
      <c r="X13" s="43" t="str">
        <f ca="1">IF(INDIRECT("G13")="","",INDIRECT("G13"))</f>
        <v/>
      </c>
    </row>
    <row r="14" spans="1:24" ht="20.100000000000001" customHeight="1" x14ac:dyDescent="0.15">
      <c r="A14" s="48"/>
      <c r="B14" s="49"/>
      <c r="C14" s="49"/>
      <c r="D14" s="50"/>
      <c r="E14" s="50"/>
      <c r="F14" s="149" t="str">
        <f t="shared" si="1"/>
        <v/>
      </c>
      <c r="G14" s="51"/>
      <c r="H14" s="52" t="str">
        <f ca="1">IF(X14="","",IF(ISERROR(VLOOKUP(X14,女子複!X:X,1,FALSE)),IF(ISERROR(VLOOKUP(X14,混合複!Z:Z,1,FALSE)),"","混"),IF(ISERROR(VLOOKUP(X14,混合複!Z:Z,1,FALSE)),"複","両")))</f>
        <v/>
      </c>
      <c r="R14" s="43" t="str">
        <f ca="1">IF(INDIRECT("A14")="","",INDIRECT("A14"))</f>
        <v/>
      </c>
      <c r="S14" s="43" t="str">
        <f ca="1">IF(INDIRECT("B14")="","",INDIRECT("B14"))</f>
        <v/>
      </c>
      <c r="T14" s="43" t="str">
        <f ca="1">IF(INDIRECT("C14")="","",INDIRECT("C14"))</f>
        <v/>
      </c>
      <c r="U14" s="43" t="str">
        <f ca="1">IF(INDIRECT("D14")="","",INDIRECT("D14"))</f>
        <v/>
      </c>
      <c r="V14" s="43" t="str">
        <f ca="1">IF(INDIRECT("E14")="","",INDIRECT("E14"))</f>
        <v/>
      </c>
      <c r="W14" s="43" t="str">
        <f ca="1">IF(INDIRECT("F14")="","",INDIRECT("F14"))</f>
        <v/>
      </c>
      <c r="X14" s="43" t="str">
        <f ca="1">IF(INDIRECT("G14")="","",INDIRECT("G14"))</f>
        <v/>
      </c>
    </row>
    <row r="15" spans="1:24" ht="20.100000000000001" customHeight="1" x14ac:dyDescent="0.15">
      <c r="A15" s="48"/>
      <c r="B15" s="49"/>
      <c r="C15" s="49"/>
      <c r="D15" s="50"/>
      <c r="E15" s="50"/>
      <c r="F15" s="149" t="str">
        <f t="shared" si="1"/>
        <v/>
      </c>
      <c r="G15" s="51"/>
      <c r="H15" s="52" t="str">
        <f ca="1">IF(X15="","",IF(ISERROR(VLOOKUP(X15,女子複!X:X,1,FALSE)),IF(ISERROR(VLOOKUP(X15,混合複!Z:Z,1,FALSE)),"","混"),IF(ISERROR(VLOOKUP(X15,混合複!Z:Z,1,FALSE)),"複","両")))</f>
        <v/>
      </c>
      <c r="R15" s="43" t="str">
        <f ca="1">IF(INDIRECT("A15")="","",INDIRECT("A15"))</f>
        <v/>
      </c>
      <c r="S15" s="43" t="str">
        <f ca="1">IF(INDIRECT("B15")="","",INDIRECT("B15"))</f>
        <v/>
      </c>
      <c r="T15" s="43" t="str">
        <f ca="1">IF(INDIRECT("C15")="","",INDIRECT("C15"))</f>
        <v/>
      </c>
      <c r="U15" s="43" t="str">
        <f ca="1">IF(INDIRECT("D15")="","",INDIRECT("D15"))</f>
        <v/>
      </c>
      <c r="V15" s="43" t="str">
        <f ca="1">IF(INDIRECT("E15")="","",INDIRECT("E15"))</f>
        <v/>
      </c>
      <c r="W15" s="43" t="str">
        <f ca="1">IF(INDIRECT("F15")="","",INDIRECT("F15"))</f>
        <v/>
      </c>
      <c r="X15" s="43" t="str">
        <f ca="1">IF(INDIRECT("G15")="","",INDIRECT("G15"))</f>
        <v/>
      </c>
    </row>
    <row r="16" spans="1:24" ht="20.100000000000001" customHeight="1" x14ac:dyDescent="0.15">
      <c r="A16" s="48"/>
      <c r="B16" s="49"/>
      <c r="C16" s="49"/>
      <c r="D16" s="50"/>
      <c r="E16" s="50"/>
      <c r="F16" s="149" t="str">
        <f t="shared" si="1"/>
        <v/>
      </c>
      <c r="G16" s="51"/>
      <c r="H16" s="52" t="str">
        <f ca="1">IF(X16="","",IF(ISERROR(VLOOKUP(X16,女子複!X:X,1,FALSE)),IF(ISERROR(VLOOKUP(X16,混合複!Z:Z,1,FALSE)),"","混"),IF(ISERROR(VLOOKUP(X16,混合複!Z:Z,1,FALSE)),"複","両")))</f>
        <v/>
      </c>
      <c r="R16" s="43" t="str">
        <f ca="1">IF(INDIRECT("A16")="","",INDIRECT("A16"))</f>
        <v/>
      </c>
      <c r="S16" s="43" t="str">
        <f ca="1">IF(INDIRECT("B16")="","",INDIRECT("B16"))</f>
        <v/>
      </c>
      <c r="T16" s="43" t="str">
        <f ca="1">IF(INDIRECT("C16")="","",INDIRECT("C16"))</f>
        <v/>
      </c>
      <c r="U16" s="43" t="str">
        <f ca="1">IF(INDIRECT("D16")="","",INDIRECT("D16"))</f>
        <v/>
      </c>
      <c r="V16" s="43" t="str">
        <f ca="1">IF(INDIRECT("E16")="","",INDIRECT("E16"))</f>
        <v/>
      </c>
      <c r="W16" s="43" t="str">
        <f ca="1">IF(INDIRECT("F16")="","",INDIRECT("F16"))</f>
        <v/>
      </c>
      <c r="X16" s="43" t="str">
        <f ca="1">IF(INDIRECT("G16")="","",INDIRECT("G16"))</f>
        <v/>
      </c>
    </row>
    <row r="17" spans="1:24" ht="20.100000000000001" customHeight="1" x14ac:dyDescent="0.15">
      <c r="A17" s="48"/>
      <c r="B17" s="49"/>
      <c r="C17" s="49"/>
      <c r="D17" s="50"/>
      <c r="E17" s="50"/>
      <c r="F17" s="149" t="str">
        <f t="shared" si="1"/>
        <v/>
      </c>
      <c r="G17" s="51"/>
      <c r="H17" s="52" t="str">
        <f ca="1">IF(X17="","",IF(ISERROR(VLOOKUP(X17,女子複!X:X,1,FALSE)),IF(ISERROR(VLOOKUP(X17,混合複!Z:Z,1,FALSE)),"","混"),IF(ISERROR(VLOOKUP(X17,混合複!Z:Z,1,FALSE)),"複","両")))</f>
        <v/>
      </c>
      <c r="R17" s="43" t="str">
        <f ca="1">IF(INDIRECT("A17")="","",INDIRECT("A17"))</f>
        <v/>
      </c>
      <c r="S17" s="43" t="str">
        <f ca="1">IF(INDIRECT("B17")="","",INDIRECT("B17"))</f>
        <v/>
      </c>
      <c r="T17" s="43" t="str">
        <f ca="1">IF(INDIRECT("C17")="","",INDIRECT("C17"))</f>
        <v/>
      </c>
      <c r="U17" s="43" t="str">
        <f ca="1">IF(INDIRECT("D17")="","",INDIRECT("D17"))</f>
        <v/>
      </c>
      <c r="V17" s="43" t="str">
        <f ca="1">IF(INDIRECT("E17")="","",INDIRECT("E17"))</f>
        <v/>
      </c>
      <c r="W17" s="43" t="str">
        <f ca="1">IF(INDIRECT("F17")="","",INDIRECT("F17"))</f>
        <v/>
      </c>
      <c r="X17" s="43" t="str">
        <f ca="1">IF(INDIRECT("G17")="","",INDIRECT("G17"))</f>
        <v/>
      </c>
    </row>
    <row r="18" spans="1:24" ht="20.100000000000001" customHeight="1" x14ac:dyDescent="0.15">
      <c r="A18" s="48"/>
      <c r="B18" s="49"/>
      <c r="C18" s="49"/>
      <c r="D18" s="50"/>
      <c r="E18" s="50"/>
      <c r="F18" s="149" t="str">
        <f t="shared" si="1"/>
        <v/>
      </c>
      <c r="G18" s="51"/>
      <c r="H18" s="52" t="str">
        <f ca="1">IF(X18="","",IF(ISERROR(VLOOKUP(X18,女子複!X:X,1,FALSE)),IF(ISERROR(VLOOKUP(X18,混合複!Z:Z,1,FALSE)),"","混"),IF(ISERROR(VLOOKUP(X18,混合複!Z:Z,1,FALSE)),"複","両")))</f>
        <v/>
      </c>
      <c r="R18" s="43" t="str">
        <f ca="1">IF(INDIRECT("A18")="","",INDIRECT("A18"))</f>
        <v/>
      </c>
      <c r="S18" s="43" t="str">
        <f ca="1">IF(INDIRECT("B18")="","",INDIRECT("B18"))</f>
        <v/>
      </c>
      <c r="T18" s="43" t="str">
        <f ca="1">IF(INDIRECT("C18")="","",INDIRECT("C18"))</f>
        <v/>
      </c>
      <c r="U18" s="43" t="str">
        <f ca="1">IF(INDIRECT("D18")="","",INDIRECT("D18"))</f>
        <v/>
      </c>
      <c r="V18" s="43" t="str">
        <f ca="1">IF(INDIRECT("E18")="","",INDIRECT("E18"))</f>
        <v/>
      </c>
      <c r="W18" s="43" t="str">
        <f ca="1">IF(INDIRECT("F18")="","",INDIRECT("F18"))</f>
        <v/>
      </c>
      <c r="X18" s="43" t="str">
        <f ca="1">IF(INDIRECT("G18")="","",INDIRECT("G18"))</f>
        <v/>
      </c>
    </row>
    <row r="19" spans="1:24" ht="20.100000000000001" customHeight="1" x14ac:dyDescent="0.15">
      <c r="A19" s="48"/>
      <c r="B19" s="49"/>
      <c r="C19" s="49"/>
      <c r="D19" s="50"/>
      <c r="E19" s="50"/>
      <c r="F19" s="149" t="str">
        <f t="shared" si="1"/>
        <v/>
      </c>
      <c r="G19" s="51"/>
      <c r="H19" s="52" t="str">
        <f ca="1">IF(X19="","",IF(ISERROR(VLOOKUP(X19,女子複!X:X,1,FALSE)),IF(ISERROR(VLOOKUP(X19,混合複!Z:Z,1,FALSE)),"","混"),IF(ISERROR(VLOOKUP(X19,混合複!Z:Z,1,FALSE)),"複","両")))</f>
        <v/>
      </c>
      <c r="R19" s="43" t="str">
        <f ca="1">IF(INDIRECT("A19")="","",INDIRECT("A19"))</f>
        <v/>
      </c>
      <c r="S19" s="43" t="str">
        <f ca="1">IF(INDIRECT("B19")="","",INDIRECT("B19"))</f>
        <v/>
      </c>
      <c r="T19" s="43" t="str">
        <f ca="1">IF(INDIRECT("C19")="","",INDIRECT("C19"))</f>
        <v/>
      </c>
      <c r="U19" s="43" t="str">
        <f ca="1">IF(INDIRECT("D19")="","",INDIRECT("D19"))</f>
        <v/>
      </c>
      <c r="V19" s="43" t="str">
        <f ca="1">IF(INDIRECT("E19")="","",INDIRECT("E19"))</f>
        <v/>
      </c>
      <c r="W19" s="43" t="str">
        <f ca="1">IF(INDIRECT("F19")="","",INDIRECT("F19"))</f>
        <v/>
      </c>
      <c r="X19" s="43" t="str">
        <f ca="1">IF(INDIRECT("G19")="","",INDIRECT("G19"))</f>
        <v/>
      </c>
    </row>
    <row r="20" spans="1:24" ht="20.100000000000001" customHeight="1" x14ac:dyDescent="0.15">
      <c r="A20" s="48"/>
      <c r="B20" s="49"/>
      <c r="C20" s="49"/>
      <c r="D20" s="50"/>
      <c r="E20" s="50"/>
      <c r="F20" s="149" t="str">
        <f t="shared" si="1"/>
        <v/>
      </c>
      <c r="G20" s="51"/>
      <c r="H20" s="52" t="str">
        <f ca="1">IF(X20="","",IF(ISERROR(VLOOKUP(X20,女子複!X:X,1,FALSE)),IF(ISERROR(VLOOKUP(X20,混合複!Z:Z,1,FALSE)),"","混"),IF(ISERROR(VLOOKUP(X20,混合複!Z:Z,1,FALSE)),"複","両")))</f>
        <v/>
      </c>
      <c r="R20" s="43" t="str">
        <f ca="1">IF(INDIRECT("A20")="","",INDIRECT("A20"))</f>
        <v/>
      </c>
      <c r="S20" s="43" t="str">
        <f ca="1">IF(INDIRECT("B20")="","",INDIRECT("B20"))</f>
        <v/>
      </c>
      <c r="T20" s="43" t="str">
        <f ca="1">IF(INDIRECT("C20")="","",INDIRECT("C20"))</f>
        <v/>
      </c>
      <c r="U20" s="43" t="str">
        <f ca="1">IF(INDIRECT("D20")="","",INDIRECT("D20"))</f>
        <v/>
      </c>
      <c r="V20" s="43" t="str">
        <f ca="1">IF(INDIRECT("E20")="","",INDIRECT("E20"))</f>
        <v/>
      </c>
      <c r="W20" s="43" t="str">
        <f ca="1">IF(INDIRECT("F20")="","",INDIRECT("F20"))</f>
        <v/>
      </c>
      <c r="X20" s="43" t="str">
        <f ca="1">IF(INDIRECT("G20")="","",INDIRECT("G20"))</f>
        <v/>
      </c>
    </row>
    <row r="21" spans="1:24" ht="20.100000000000001" customHeight="1" x14ac:dyDescent="0.15">
      <c r="A21" s="48"/>
      <c r="B21" s="49"/>
      <c r="C21" s="49"/>
      <c r="D21" s="50"/>
      <c r="E21" s="50"/>
      <c r="F21" s="149" t="str">
        <f t="shared" si="1"/>
        <v/>
      </c>
      <c r="G21" s="51"/>
      <c r="H21" s="52" t="str">
        <f ca="1">IF(X21="","",IF(ISERROR(VLOOKUP(X21,女子複!X:X,1,FALSE)),IF(ISERROR(VLOOKUP(X21,混合複!Z:Z,1,FALSE)),"","混"),IF(ISERROR(VLOOKUP(X21,混合複!Z:Z,1,FALSE)),"複","両")))</f>
        <v/>
      </c>
      <c r="R21" s="43" t="str">
        <f ca="1">IF(INDIRECT("A21")="","",INDIRECT("A21"))</f>
        <v/>
      </c>
      <c r="S21" s="43" t="str">
        <f ca="1">IF(INDIRECT("B21")="","",INDIRECT("B21"))</f>
        <v/>
      </c>
      <c r="T21" s="43" t="str">
        <f ca="1">IF(INDIRECT("C21")="","",INDIRECT("C21"))</f>
        <v/>
      </c>
      <c r="U21" s="43" t="str">
        <f ca="1">IF(INDIRECT("D21")="","",INDIRECT("D21"))</f>
        <v/>
      </c>
      <c r="V21" s="43" t="str">
        <f ca="1">IF(INDIRECT("E21")="","",INDIRECT("E21"))</f>
        <v/>
      </c>
      <c r="W21" s="43" t="str">
        <f ca="1">IF(INDIRECT("F21")="","",INDIRECT("F21"))</f>
        <v/>
      </c>
      <c r="X21" s="43" t="str">
        <f ca="1">IF(INDIRECT("G21")="","",INDIRECT("G21"))</f>
        <v/>
      </c>
    </row>
    <row r="22" spans="1:24" ht="20.100000000000001" customHeight="1" x14ac:dyDescent="0.15">
      <c r="A22" s="48"/>
      <c r="B22" s="49"/>
      <c r="C22" s="49"/>
      <c r="D22" s="50"/>
      <c r="E22" s="50"/>
      <c r="F22" s="149" t="str">
        <f t="shared" si="1"/>
        <v/>
      </c>
      <c r="G22" s="51"/>
      <c r="H22" s="52" t="str">
        <f ca="1">IF(X22="","",IF(ISERROR(VLOOKUP(X22,女子複!X:X,1,FALSE)),IF(ISERROR(VLOOKUP(X22,混合複!Z:Z,1,FALSE)),"","混"),IF(ISERROR(VLOOKUP(X22,混合複!Z:Z,1,FALSE)),"複","両")))</f>
        <v/>
      </c>
      <c r="R22" s="43" t="str">
        <f ca="1">IF(INDIRECT("A22")="","",INDIRECT("A22"))</f>
        <v/>
      </c>
      <c r="S22" s="43" t="str">
        <f ca="1">IF(INDIRECT("B22")="","",INDIRECT("B22"))</f>
        <v/>
      </c>
      <c r="T22" s="43" t="str">
        <f ca="1">IF(INDIRECT("C22")="","",INDIRECT("C22"))</f>
        <v/>
      </c>
      <c r="U22" s="43" t="str">
        <f ca="1">IF(INDIRECT("D22")="","",INDIRECT("D22"))</f>
        <v/>
      </c>
      <c r="V22" s="43" t="str">
        <f ca="1">IF(INDIRECT("E22")="","",INDIRECT("E22"))</f>
        <v/>
      </c>
      <c r="W22" s="43" t="str">
        <f ca="1">IF(INDIRECT("F22")="","",INDIRECT("F22"))</f>
        <v/>
      </c>
      <c r="X22" s="43" t="str">
        <f ca="1">IF(INDIRECT("G22")="","",INDIRECT("G22"))</f>
        <v/>
      </c>
    </row>
    <row r="23" spans="1:24" ht="20.100000000000001" customHeight="1" x14ac:dyDescent="0.15">
      <c r="A23" s="48"/>
      <c r="B23" s="49"/>
      <c r="C23" s="49"/>
      <c r="D23" s="50"/>
      <c r="E23" s="50"/>
      <c r="F23" s="149" t="str">
        <f t="shared" si="1"/>
        <v/>
      </c>
      <c r="G23" s="51"/>
      <c r="H23" s="52" t="str">
        <f ca="1">IF(X23="","",IF(ISERROR(VLOOKUP(X23,女子複!X:X,1,FALSE)),IF(ISERROR(VLOOKUP(X23,混合複!Z:Z,1,FALSE)),"","混"),IF(ISERROR(VLOOKUP(X23,混合複!Z:Z,1,FALSE)),"複","両")))</f>
        <v/>
      </c>
      <c r="R23" s="43" t="str">
        <f ca="1">IF(INDIRECT("A23")="","",INDIRECT("A23"))</f>
        <v/>
      </c>
      <c r="S23" s="43" t="str">
        <f ca="1">IF(INDIRECT("B23")="","",INDIRECT("B23"))</f>
        <v/>
      </c>
      <c r="T23" s="43" t="str">
        <f ca="1">IF(INDIRECT("C23")="","",INDIRECT("C23"))</f>
        <v/>
      </c>
      <c r="U23" s="43" t="str">
        <f ca="1">IF(INDIRECT("D23")="","",INDIRECT("D23"))</f>
        <v/>
      </c>
      <c r="V23" s="43" t="str">
        <f ca="1">IF(INDIRECT("E23")="","",INDIRECT("E23"))</f>
        <v/>
      </c>
      <c r="W23" s="43" t="str">
        <f ca="1">IF(INDIRECT("F23")="","",INDIRECT("F23"))</f>
        <v/>
      </c>
      <c r="X23" s="43" t="str">
        <f ca="1">IF(INDIRECT("G23")="","",INDIRECT("G23"))</f>
        <v/>
      </c>
    </row>
    <row r="24" spans="1:24" ht="20.100000000000001" customHeight="1" x14ac:dyDescent="0.15">
      <c r="A24" s="48"/>
      <c r="B24" s="49"/>
      <c r="C24" s="49"/>
      <c r="D24" s="50"/>
      <c r="E24" s="50"/>
      <c r="F24" s="149" t="str">
        <f t="shared" si="1"/>
        <v/>
      </c>
      <c r="G24" s="51"/>
      <c r="H24" s="52" t="str">
        <f ca="1">IF(X24="","",IF(ISERROR(VLOOKUP(X24,女子複!X:X,1,FALSE)),IF(ISERROR(VLOOKUP(X24,混合複!Z:Z,1,FALSE)),"","混"),IF(ISERROR(VLOOKUP(X24,混合複!Z:Z,1,FALSE)),"複","両")))</f>
        <v/>
      </c>
      <c r="R24" s="43" t="str">
        <f ca="1">IF(INDIRECT("A24")="","",INDIRECT("A24"))</f>
        <v/>
      </c>
      <c r="S24" s="43" t="str">
        <f ca="1">IF(INDIRECT("B24")="","",INDIRECT("B24"))</f>
        <v/>
      </c>
      <c r="T24" s="43" t="str">
        <f ca="1">IF(INDIRECT("C24")="","",INDIRECT("C24"))</f>
        <v/>
      </c>
      <c r="U24" s="43" t="str">
        <f ca="1">IF(INDIRECT("D24")="","",INDIRECT("D24"))</f>
        <v/>
      </c>
      <c r="V24" s="43" t="str">
        <f ca="1">IF(INDIRECT("E24")="","",INDIRECT("E24"))</f>
        <v/>
      </c>
      <c r="W24" s="43" t="str">
        <f ca="1">IF(INDIRECT("F24")="","",INDIRECT("F24"))</f>
        <v/>
      </c>
      <c r="X24" s="43" t="str">
        <f ca="1">IF(INDIRECT("G24")="","",INDIRECT("G24"))</f>
        <v/>
      </c>
    </row>
    <row r="25" spans="1:24" ht="20.100000000000001" customHeight="1" x14ac:dyDescent="0.15">
      <c r="A25" s="48"/>
      <c r="B25" s="49"/>
      <c r="C25" s="49"/>
      <c r="D25" s="50"/>
      <c r="E25" s="50"/>
      <c r="F25" s="149" t="str">
        <f t="shared" si="1"/>
        <v/>
      </c>
      <c r="G25" s="51"/>
      <c r="H25" s="52" t="str">
        <f ca="1">IF(X25="","",IF(ISERROR(VLOOKUP(X25,女子複!X:X,1,FALSE)),IF(ISERROR(VLOOKUP(X25,混合複!Z:Z,1,FALSE)),"","混"),IF(ISERROR(VLOOKUP(X25,混合複!Z:Z,1,FALSE)),"複","両")))</f>
        <v/>
      </c>
      <c r="R25" s="43" t="str">
        <f ca="1">IF(INDIRECT("A25")="","",INDIRECT("A25"))</f>
        <v/>
      </c>
      <c r="S25" s="43" t="str">
        <f ca="1">IF(INDIRECT("B25")="","",INDIRECT("B25"))</f>
        <v/>
      </c>
      <c r="T25" s="43" t="str">
        <f ca="1">IF(INDIRECT("C25")="","",INDIRECT("C25"))</f>
        <v/>
      </c>
      <c r="U25" s="43" t="str">
        <f ca="1">IF(INDIRECT("D25")="","",INDIRECT("D25"))</f>
        <v/>
      </c>
      <c r="V25" s="43" t="str">
        <f ca="1">IF(INDIRECT("E25")="","",INDIRECT("E25"))</f>
        <v/>
      </c>
      <c r="W25" s="43" t="str">
        <f ca="1">IF(INDIRECT("F25")="","",INDIRECT("F25"))</f>
        <v/>
      </c>
      <c r="X25" s="43" t="str">
        <f ca="1">IF(INDIRECT("G25")="","",INDIRECT("G25"))</f>
        <v/>
      </c>
    </row>
    <row r="26" spans="1:24" ht="20.100000000000001" customHeight="1" x14ac:dyDescent="0.15">
      <c r="A26" s="48"/>
      <c r="B26" s="49"/>
      <c r="C26" s="49"/>
      <c r="D26" s="50"/>
      <c r="E26" s="50"/>
      <c r="F26" s="149" t="str">
        <f t="shared" si="1"/>
        <v/>
      </c>
      <c r="G26" s="51"/>
      <c r="H26" s="52" t="str">
        <f ca="1">IF(X26="","",IF(ISERROR(VLOOKUP(X26,女子複!X:X,1,FALSE)),IF(ISERROR(VLOOKUP(X26,混合複!Z:Z,1,FALSE)),"","混"),IF(ISERROR(VLOOKUP(X26,混合複!Z:Z,1,FALSE)),"複","両")))</f>
        <v/>
      </c>
      <c r="R26" s="43" t="str">
        <f ca="1">IF(INDIRECT("A26")="","",INDIRECT("A26"))</f>
        <v/>
      </c>
      <c r="S26" s="43" t="str">
        <f ca="1">IF(INDIRECT("B26")="","",INDIRECT("B26"))</f>
        <v/>
      </c>
      <c r="T26" s="43" t="str">
        <f ca="1">IF(INDIRECT("C26")="","",INDIRECT("C26"))</f>
        <v/>
      </c>
      <c r="U26" s="43" t="str">
        <f ca="1">IF(INDIRECT("D26")="","",INDIRECT("D26"))</f>
        <v/>
      </c>
      <c r="V26" s="43" t="str">
        <f ca="1">IF(INDIRECT("E26")="","",INDIRECT("E26"))</f>
        <v/>
      </c>
      <c r="W26" s="43" t="str">
        <f ca="1">IF(INDIRECT("F26")="","",INDIRECT("F26"))</f>
        <v/>
      </c>
      <c r="X26" s="43" t="str">
        <f ca="1">IF(INDIRECT("G26")="","",INDIRECT("G26"))</f>
        <v/>
      </c>
    </row>
    <row r="27" spans="1:24" ht="20.100000000000001" customHeight="1" x14ac:dyDescent="0.15">
      <c r="A27" s="48"/>
      <c r="B27" s="49"/>
      <c r="C27" s="49"/>
      <c r="D27" s="50"/>
      <c r="E27" s="50"/>
      <c r="F27" s="149" t="str">
        <f t="shared" si="1"/>
        <v/>
      </c>
      <c r="G27" s="51"/>
      <c r="H27" s="52" t="str">
        <f ca="1">IF(X27="","",IF(ISERROR(VLOOKUP(X27,女子複!X:X,1,FALSE)),IF(ISERROR(VLOOKUP(X27,混合複!Z:Z,1,FALSE)),"","混"),IF(ISERROR(VLOOKUP(X27,混合複!Z:Z,1,FALSE)),"複","両")))</f>
        <v/>
      </c>
      <c r="R27" s="43" t="str">
        <f ca="1">IF(INDIRECT("A27")="","",INDIRECT("A27"))</f>
        <v/>
      </c>
      <c r="S27" s="43" t="str">
        <f ca="1">IF(INDIRECT("B27")="","",INDIRECT("B27"))</f>
        <v/>
      </c>
      <c r="T27" s="43" t="str">
        <f ca="1">IF(INDIRECT("C27")="","",INDIRECT("C27"))</f>
        <v/>
      </c>
      <c r="U27" s="43" t="str">
        <f ca="1">IF(INDIRECT("D27")="","",INDIRECT("D27"))</f>
        <v/>
      </c>
      <c r="V27" s="43" t="str">
        <f ca="1">IF(INDIRECT("E27")="","",INDIRECT("E27"))</f>
        <v/>
      </c>
      <c r="W27" s="43" t="str">
        <f ca="1">IF(INDIRECT("F27")="","",INDIRECT("F27"))</f>
        <v/>
      </c>
      <c r="X27" s="43" t="str">
        <f ca="1">IF(INDIRECT("G27")="","",INDIRECT("G27"))</f>
        <v/>
      </c>
    </row>
    <row r="28" spans="1:24" ht="20.100000000000001" customHeight="1" x14ac:dyDescent="0.15">
      <c r="A28" s="48"/>
      <c r="B28" s="49"/>
      <c r="C28" s="49"/>
      <c r="D28" s="50"/>
      <c r="E28" s="50"/>
      <c r="F28" s="149" t="str">
        <f t="shared" si="1"/>
        <v/>
      </c>
      <c r="G28" s="51"/>
      <c r="H28" s="52" t="str">
        <f ca="1">IF(X28="","",IF(ISERROR(VLOOKUP(X28,女子複!X:X,1,FALSE)),IF(ISERROR(VLOOKUP(X28,混合複!Z:Z,1,FALSE)),"","混"),IF(ISERROR(VLOOKUP(X28,混合複!Z:Z,1,FALSE)),"複","両")))</f>
        <v/>
      </c>
      <c r="R28" s="43" t="str">
        <f ca="1">IF(INDIRECT("A28")="","",INDIRECT("A28"))</f>
        <v/>
      </c>
      <c r="S28" s="43" t="str">
        <f ca="1">IF(INDIRECT("B28")="","",INDIRECT("B28"))</f>
        <v/>
      </c>
      <c r="T28" s="43" t="str">
        <f ca="1">IF(INDIRECT("C28")="","",INDIRECT("C28"))</f>
        <v/>
      </c>
      <c r="U28" s="43" t="str">
        <f ca="1">IF(INDIRECT("D28")="","",INDIRECT("D28"))</f>
        <v/>
      </c>
      <c r="V28" s="43" t="str">
        <f ca="1">IF(INDIRECT("E28")="","",INDIRECT("E28"))</f>
        <v/>
      </c>
      <c r="W28" s="43" t="str">
        <f ca="1">IF(INDIRECT("F28")="","",INDIRECT("F28"))</f>
        <v/>
      </c>
      <c r="X28" s="43" t="str">
        <f ca="1">IF(INDIRECT("G28")="","",INDIRECT("G28"))</f>
        <v/>
      </c>
    </row>
    <row r="29" spans="1:24" ht="20.100000000000001" customHeight="1" x14ac:dyDescent="0.15">
      <c r="A29" s="48"/>
      <c r="B29" s="49"/>
      <c r="C29" s="49"/>
      <c r="D29" s="50"/>
      <c r="E29" s="50"/>
      <c r="F29" s="149" t="str">
        <f t="shared" si="1"/>
        <v/>
      </c>
      <c r="G29" s="51"/>
      <c r="H29" s="52" t="str">
        <f ca="1">IF(X29="","",IF(ISERROR(VLOOKUP(X29,女子複!X:X,1,FALSE)),IF(ISERROR(VLOOKUP(X29,混合複!Z:Z,1,FALSE)),"","混"),IF(ISERROR(VLOOKUP(X29,混合複!Z:Z,1,FALSE)),"複","両")))</f>
        <v/>
      </c>
      <c r="R29" s="43" t="str">
        <f ca="1">IF(INDIRECT("A29")="","",INDIRECT("A29"))</f>
        <v/>
      </c>
      <c r="S29" s="43" t="str">
        <f ca="1">IF(INDIRECT("B29")="","",INDIRECT("B29"))</f>
        <v/>
      </c>
      <c r="T29" s="43" t="str">
        <f ca="1">IF(INDIRECT("C29")="","",INDIRECT("C29"))</f>
        <v/>
      </c>
      <c r="U29" s="43" t="str">
        <f ca="1">IF(INDIRECT("D29")="","",INDIRECT("D29"))</f>
        <v/>
      </c>
      <c r="V29" s="43" t="str">
        <f ca="1">IF(INDIRECT("E29")="","",INDIRECT("E29"))</f>
        <v/>
      </c>
      <c r="W29" s="43" t="str">
        <f ca="1">IF(INDIRECT("F29")="","",INDIRECT("F29"))</f>
        <v/>
      </c>
      <c r="X29" s="43" t="str">
        <f ca="1">IF(INDIRECT("G29")="","",INDIRECT("G29"))</f>
        <v/>
      </c>
    </row>
    <row r="30" spans="1:24" ht="20.100000000000001" customHeight="1" x14ac:dyDescent="0.15">
      <c r="A30" s="48"/>
      <c r="B30" s="49"/>
      <c r="C30" s="49"/>
      <c r="D30" s="50"/>
      <c r="E30" s="50"/>
      <c r="F30" s="149" t="str">
        <f t="shared" si="1"/>
        <v/>
      </c>
      <c r="G30" s="51"/>
      <c r="H30" s="52" t="str">
        <f ca="1">IF(X30="","",IF(ISERROR(VLOOKUP(X30,女子複!X:X,1,FALSE)),IF(ISERROR(VLOOKUP(X30,混合複!Z:Z,1,FALSE)),"","混"),IF(ISERROR(VLOOKUP(X30,混合複!Z:Z,1,FALSE)),"複","両")))</f>
        <v/>
      </c>
      <c r="R30" s="43" t="str">
        <f ca="1">IF(INDIRECT("A30")="","",INDIRECT("A30"))</f>
        <v/>
      </c>
      <c r="S30" s="43" t="str">
        <f ca="1">IF(INDIRECT("B30")="","",INDIRECT("B30"))</f>
        <v/>
      </c>
      <c r="T30" s="43" t="str">
        <f ca="1">IF(INDIRECT("C30")="","",INDIRECT("C30"))</f>
        <v/>
      </c>
      <c r="U30" s="43" t="str">
        <f ca="1">IF(INDIRECT("D30")="","",INDIRECT("D30"))</f>
        <v/>
      </c>
      <c r="V30" s="43" t="str">
        <f ca="1">IF(INDIRECT("E30")="","",INDIRECT("E30"))</f>
        <v/>
      </c>
      <c r="W30" s="43" t="str">
        <f ca="1">IF(INDIRECT("F30")="","",INDIRECT("F30"))</f>
        <v/>
      </c>
      <c r="X30" s="43" t="str">
        <f ca="1">IF(INDIRECT("G30")="","",INDIRECT("G30"))</f>
        <v/>
      </c>
    </row>
    <row r="31" spans="1:24" ht="20.100000000000001" customHeight="1" x14ac:dyDescent="0.15">
      <c r="A31" s="48"/>
      <c r="B31" s="49"/>
      <c r="C31" s="49"/>
      <c r="D31" s="50"/>
      <c r="E31" s="50"/>
      <c r="F31" s="149" t="str">
        <f t="shared" si="1"/>
        <v/>
      </c>
      <c r="G31" s="51"/>
      <c r="H31" s="52" t="str">
        <f ca="1">IF(X31="","",IF(ISERROR(VLOOKUP(X31,女子複!X:X,1,FALSE)),IF(ISERROR(VLOOKUP(X31,混合複!Z:Z,1,FALSE)),"","混"),IF(ISERROR(VLOOKUP(X31,混合複!Z:Z,1,FALSE)),"複","両")))</f>
        <v/>
      </c>
      <c r="R31" s="43" t="str">
        <f ca="1">IF(INDIRECT("A31")="","",INDIRECT("A31"))</f>
        <v/>
      </c>
      <c r="S31" s="43" t="str">
        <f ca="1">IF(INDIRECT("B31")="","",INDIRECT("B31"))</f>
        <v/>
      </c>
      <c r="T31" s="43" t="str">
        <f ca="1">IF(INDIRECT("C31")="","",INDIRECT("C31"))</f>
        <v/>
      </c>
      <c r="U31" s="43" t="str">
        <f ca="1">IF(INDIRECT("D31")="","",INDIRECT("D31"))</f>
        <v/>
      </c>
      <c r="V31" s="43" t="str">
        <f ca="1">IF(INDIRECT("E31")="","",INDIRECT("E31"))</f>
        <v/>
      </c>
      <c r="W31" s="43" t="str">
        <f ca="1">IF(INDIRECT("F31")="","",INDIRECT("F31"))</f>
        <v/>
      </c>
      <c r="X31" s="43" t="str">
        <f ca="1">IF(INDIRECT("G31")="","",INDIRECT("G31"))</f>
        <v/>
      </c>
    </row>
    <row r="32" spans="1:24" ht="20.100000000000001" customHeight="1" x14ac:dyDescent="0.15">
      <c r="A32" s="48"/>
      <c r="B32" s="49"/>
      <c r="C32" s="49"/>
      <c r="D32" s="50"/>
      <c r="E32" s="50"/>
      <c r="F32" s="149" t="str">
        <f t="shared" si="1"/>
        <v/>
      </c>
      <c r="G32" s="51"/>
      <c r="H32" s="52" t="str">
        <f ca="1">IF(X32="","",IF(ISERROR(VLOOKUP(X32,女子複!X:X,1,FALSE)),IF(ISERROR(VLOOKUP(X32,混合複!Z:Z,1,FALSE)),"","混"),IF(ISERROR(VLOOKUP(X32,混合複!Z:Z,1,FALSE)),"複","両")))</f>
        <v/>
      </c>
      <c r="R32" s="43" t="str">
        <f ca="1">IF(INDIRECT("A32")="","",INDIRECT("A32"))</f>
        <v/>
      </c>
      <c r="S32" s="43" t="str">
        <f ca="1">IF(INDIRECT("B32")="","",INDIRECT("B32"))</f>
        <v/>
      </c>
      <c r="T32" s="43" t="str">
        <f ca="1">IF(INDIRECT("C32")="","",INDIRECT("C32"))</f>
        <v/>
      </c>
      <c r="U32" s="43" t="str">
        <f ca="1">IF(INDIRECT("D32")="","",INDIRECT("D32"))</f>
        <v/>
      </c>
      <c r="V32" s="43" t="str">
        <f ca="1">IF(INDIRECT("E32")="","",INDIRECT("E32"))</f>
        <v/>
      </c>
      <c r="W32" s="43" t="str">
        <f ca="1">IF(INDIRECT("F32")="","",INDIRECT("F32"))</f>
        <v/>
      </c>
      <c r="X32" s="43" t="str">
        <f ca="1">IF(INDIRECT("G32")="","",INDIRECT("G32"))</f>
        <v/>
      </c>
    </row>
    <row r="33" spans="1:24" ht="20.100000000000001" customHeight="1" x14ac:dyDescent="0.15">
      <c r="A33" s="48"/>
      <c r="B33" s="49"/>
      <c r="C33" s="49"/>
      <c r="D33" s="50"/>
      <c r="E33" s="50"/>
      <c r="F33" s="149" t="str">
        <f t="shared" si="1"/>
        <v/>
      </c>
      <c r="G33" s="51"/>
      <c r="H33" s="52" t="str">
        <f ca="1">IF(X33="","",IF(ISERROR(VLOOKUP(X33,女子複!X:X,1,FALSE)),IF(ISERROR(VLOOKUP(X33,混合複!Z:Z,1,FALSE)),"","混"),IF(ISERROR(VLOOKUP(X33,混合複!Z:Z,1,FALSE)),"複","両")))</f>
        <v/>
      </c>
      <c r="R33" s="43" t="str">
        <f ca="1">IF(INDIRECT("A33")="","",INDIRECT("A33"))</f>
        <v/>
      </c>
      <c r="S33" s="43" t="str">
        <f ca="1">IF(INDIRECT("B33")="","",INDIRECT("B33"))</f>
        <v/>
      </c>
      <c r="T33" s="43" t="str">
        <f ca="1">IF(INDIRECT("C33")="","",INDIRECT("C33"))</f>
        <v/>
      </c>
      <c r="U33" s="43" t="str">
        <f ca="1">IF(INDIRECT("D33")="","",INDIRECT("D33"))</f>
        <v/>
      </c>
      <c r="V33" s="43" t="str">
        <f ca="1">IF(INDIRECT("E33")="","",INDIRECT("E33"))</f>
        <v/>
      </c>
      <c r="W33" s="43" t="str">
        <f ca="1">IF(INDIRECT("F33")="","",INDIRECT("F33"))</f>
        <v/>
      </c>
      <c r="X33" s="43" t="str">
        <f ca="1">IF(INDIRECT("G33")="","",INDIRECT("G33"))</f>
        <v/>
      </c>
    </row>
    <row r="34" spans="1:24" ht="20.100000000000001" customHeight="1" x14ac:dyDescent="0.15">
      <c r="A34" s="48"/>
      <c r="B34" s="49"/>
      <c r="C34" s="49"/>
      <c r="D34" s="50"/>
      <c r="E34" s="50"/>
      <c r="F34" s="149" t="str">
        <f t="shared" si="1"/>
        <v/>
      </c>
      <c r="G34" s="51"/>
      <c r="H34" s="52" t="str">
        <f ca="1">IF(X34="","",IF(ISERROR(VLOOKUP(X34,女子複!X:X,1,FALSE)),IF(ISERROR(VLOOKUP(X34,混合複!Z:Z,1,FALSE)),"","混"),IF(ISERROR(VLOOKUP(X34,混合複!Z:Z,1,FALSE)),"複","両")))</f>
        <v/>
      </c>
      <c r="R34" s="43" t="str">
        <f ca="1">IF(INDIRECT("A34")="","",INDIRECT("A34"))</f>
        <v/>
      </c>
      <c r="S34" s="43" t="str">
        <f ca="1">IF(INDIRECT("B34")="","",INDIRECT("B34"))</f>
        <v/>
      </c>
      <c r="T34" s="43" t="str">
        <f ca="1">IF(INDIRECT("C34")="","",INDIRECT("C34"))</f>
        <v/>
      </c>
      <c r="U34" s="43" t="str">
        <f ca="1">IF(INDIRECT("D34")="","",INDIRECT("D34"))</f>
        <v/>
      </c>
      <c r="V34" s="43" t="str">
        <f ca="1">IF(INDIRECT("E34")="","",INDIRECT("E34"))</f>
        <v/>
      </c>
      <c r="W34" s="43" t="str">
        <f ca="1">IF(INDIRECT("F34")="","",INDIRECT("F34"))</f>
        <v/>
      </c>
      <c r="X34" s="43" t="str">
        <f ca="1">IF(INDIRECT("G34")="","",INDIRECT("G34"))</f>
        <v/>
      </c>
    </row>
    <row r="35" spans="1:24" ht="20.100000000000001" customHeight="1" x14ac:dyDescent="0.15">
      <c r="A35" s="48"/>
      <c r="B35" s="49"/>
      <c r="C35" s="49"/>
      <c r="D35" s="50"/>
      <c r="E35" s="50"/>
      <c r="F35" s="149" t="str">
        <f t="shared" si="1"/>
        <v/>
      </c>
      <c r="G35" s="51"/>
      <c r="H35" s="52" t="str">
        <f ca="1">IF(X35="","",IF(ISERROR(VLOOKUP(X35,女子複!X:X,1,FALSE)),IF(ISERROR(VLOOKUP(X35,混合複!Z:Z,1,FALSE)),"","混"),IF(ISERROR(VLOOKUP(X35,混合複!Z:Z,1,FALSE)),"複","両")))</f>
        <v/>
      </c>
      <c r="R35" s="43" t="str">
        <f ca="1">IF(INDIRECT("A35")="","",INDIRECT("A35"))</f>
        <v/>
      </c>
      <c r="S35" s="43" t="str">
        <f ca="1">IF(INDIRECT("B35")="","",INDIRECT("B35"))</f>
        <v/>
      </c>
      <c r="T35" s="43" t="str">
        <f ca="1">IF(INDIRECT("C35")="","",INDIRECT("C35"))</f>
        <v/>
      </c>
      <c r="U35" s="43" t="str">
        <f ca="1">IF(INDIRECT("D35")="","",INDIRECT("D35"))</f>
        <v/>
      </c>
      <c r="V35" s="43" t="str">
        <f ca="1">IF(INDIRECT("E35")="","",INDIRECT("E35"))</f>
        <v/>
      </c>
      <c r="W35" s="43" t="str">
        <f ca="1">IF(INDIRECT("F35")="","",INDIRECT("F35"))</f>
        <v/>
      </c>
      <c r="X35" s="43" t="str">
        <f ca="1">IF(INDIRECT("G35")="","",INDIRECT("G35"))</f>
        <v/>
      </c>
    </row>
    <row r="36" spans="1:24" ht="20.100000000000001" customHeight="1" x14ac:dyDescent="0.15">
      <c r="A36" s="48"/>
      <c r="B36" s="49"/>
      <c r="C36" s="49"/>
      <c r="D36" s="50"/>
      <c r="E36" s="50"/>
      <c r="F36" s="149" t="str">
        <f t="shared" si="1"/>
        <v/>
      </c>
      <c r="G36" s="51"/>
      <c r="H36" s="52" t="str">
        <f ca="1">IF(X36="","",IF(ISERROR(VLOOKUP(X36,女子複!X:X,1,FALSE)),IF(ISERROR(VLOOKUP(X36,混合複!Z:Z,1,FALSE)),"","混"),IF(ISERROR(VLOOKUP(X36,混合複!Z:Z,1,FALSE)),"複","両")))</f>
        <v/>
      </c>
      <c r="R36" s="43" t="str">
        <f ca="1">IF(INDIRECT("A36")="","",INDIRECT("A36"))</f>
        <v/>
      </c>
      <c r="S36" s="43" t="str">
        <f ca="1">IF(INDIRECT("B36")="","",INDIRECT("B36"))</f>
        <v/>
      </c>
      <c r="T36" s="43" t="str">
        <f ca="1">IF(INDIRECT("C36")="","",INDIRECT("C36"))</f>
        <v/>
      </c>
      <c r="U36" s="43" t="str">
        <f ca="1">IF(INDIRECT("D36")="","",INDIRECT("D36"))</f>
        <v/>
      </c>
      <c r="V36" s="43" t="str">
        <f ca="1">IF(INDIRECT("E36")="","",INDIRECT("E36"))</f>
        <v/>
      </c>
      <c r="W36" s="43" t="str">
        <f ca="1">IF(INDIRECT("F36")="","",INDIRECT("F36"))</f>
        <v/>
      </c>
      <c r="X36" s="43" t="str">
        <f ca="1">IF(INDIRECT("G36")="","",INDIRECT("G36"))</f>
        <v/>
      </c>
    </row>
    <row r="37" spans="1:24" ht="20.100000000000001" customHeight="1" x14ac:dyDescent="0.15">
      <c r="A37" s="48"/>
      <c r="B37" s="49"/>
      <c r="C37" s="49"/>
      <c r="D37" s="50"/>
      <c r="E37" s="50"/>
      <c r="F37" s="149" t="str">
        <f t="shared" si="1"/>
        <v/>
      </c>
      <c r="G37" s="51"/>
      <c r="H37" s="52" t="str">
        <f ca="1">IF(X37="","",IF(ISERROR(VLOOKUP(X37,女子複!X:X,1,FALSE)),IF(ISERROR(VLOOKUP(X37,混合複!Z:Z,1,FALSE)),"","混"),IF(ISERROR(VLOOKUP(X37,混合複!Z:Z,1,FALSE)),"複","両")))</f>
        <v/>
      </c>
      <c r="R37" s="43" t="str">
        <f ca="1">IF(INDIRECT("A37")="","",INDIRECT("A37"))</f>
        <v/>
      </c>
      <c r="S37" s="43" t="str">
        <f ca="1">IF(INDIRECT("B37")="","",INDIRECT("B37"))</f>
        <v/>
      </c>
      <c r="T37" s="43" t="str">
        <f ca="1">IF(INDIRECT("C37")="","",INDIRECT("C37"))</f>
        <v/>
      </c>
      <c r="U37" s="43" t="str">
        <f ca="1">IF(INDIRECT("D37")="","",INDIRECT("D37"))</f>
        <v/>
      </c>
      <c r="V37" s="43" t="str">
        <f ca="1">IF(INDIRECT("E37")="","",INDIRECT("E37"))</f>
        <v/>
      </c>
      <c r="W37" s="43" t="str">
        <f ca="1">IF(INDIRECT("F37")="","",INDIRECT("F37"))</f>
        <v/>
      </c>
      <c r="X37" s="43" t="str">
        <f ca="1">IF(INDIRECT("G37")="","",INDIRECT("G37"))</f>
        <v/>
      </c>
    </row>
    <row r="38" spans="1:24" ht="20.100000000000001" customHeight="1" x14ac:dyDescent="0.15">
      <c r="A38" s="48"/>
      <c r="B38" s="49"/>
      <c r="C38" s="49"/>
      <c r="D38" s="50"/>
      <c r="E38" s="50"/>
      <c r="F38" s="149" t="str">
        <f t="shared" si="1"/>
        <v/>
      </c>
      <c r="G38" s="51"/>
      <c r="H38" s="52" t="str">
        <f ca="1">IF(X38="","",IF(ISERROR(VLOOKUP(X38,女子複!X:X,1,FALSE)),IF(ISERROR(VLOOKUP(X38,混合複!Z:Z,1,FALSE)),"","混"),IF(ISERROR(VLOOKUP(X38,混合複!Z:Z,1,FALSE)),"複","両")))</f>
        <v/>
      </c>
      <c r="R38" s="43" t="str">
        <f ca="1">IF(INDIRECT("A38")="","",INDIRECT("A38"))</f>
        <v/>
      </c>
      <c r="S38" s="43" t="str">
        <f ca="1">IF(INDIRECT("B38")="","",INDIRECT("B38"))</f>
        <v/>
      </c>
      <c r="T38" s="43" t="str">
        <f ca="1">IF(INDIRECT("C38")="","",INDIRECT("C38"))</f>
        <v/>
      </c>
      <c r="U38" s="43" t="str">
        <f ca="1">IF(INDIRECT("D38")="","",INDIRECT("D38"))</f>
        <v/>
      </c>
      <c r="V38" s="43" t="str">
        <f ca="1">IF(INDIRECT("E38")="","",INDIRECT("E38"))</f>
        <v/>
      </c>
      <c r="W38" s="43" t="str">
        <f ca="1">IF(INDIRECT("F38")="","",INDIRECT("F38"))</f>
        <v/>
      </c>
      <c r="X38" s="43" t="str">
        <f ca="1">IF(INDIRECT("G38")="","",INDIRECT("G38"))</f>
        <v/>
      </c>
    </row>
    <row r="39" spans="1:24" ht="20.100000000000001" customHeight="1" x14ac:dyDescent="0.15">
      <c r="A39" s="48"/>
      <c r="B39" s="49"/>
      <c r="C39" s="49"/>
      <c r="D39" s="50"/>
      <c r="E39" s="50"/>
      <c r="F39" s="149" t="str">
        <f t="shared" si="1"/>
        <v/>
      </c>
      <c r="G39" s="51"/>
      <c r="H39" s="52" t="str">
        <f ca="1">IF(X39="","",IF(ISERROR(VLOOKUP(X39,女子複!X:X,1,FALSE)),IF(ISERROR(VLOOKUP(X39,混合複!Z:Z,1,FALSE)),"","混"),IF(ISERROR(VLOOKUP(X39,混合複!Z:Z,1,FALSE)),"複","両")))</f>
        <v/>
      </c>
      <c r="R39" s="43" t="str">
        <f ca="1">IF(INDIRECT("A39")="","",INDIRECT("A39"))</f>
        <v/>
      </c>
      <c r="S39" s="43" t="str">
        <f ca="1">IF(INDIRECT("B39")="","",INDIRECT("B39"))</f>
        <v/>
      </c>
      <c r="T39" s="43" t="str">
        <f ca="1">IF(INDIRECT("C39")="","",INDIRECT("C39"))</f>
        <v/>
      </c>
      <c r="U39" s="43" t="str">
        <f ca="1">IF(INDIRECT("D39")="","",INDIRECT("D39"))</f>
        <v/>
      </c>
      <c r="V39" s="43" t="str">
        <f ca="1">IF(INDIRECT("E39")="","",INDIRECT("E39"))</f>
        <v/>
      </c>
      <c r="W39" s="43" t="str">
        <f ca="1">IF(INDIRECT("F39")="","",INDIRECT("F39"))</f>
        <v/>
      </c>
      <c r="X39" s="43" t="str">
        <f ca="1">IF(INDIRECT("G39")="","",INDIRECT("G39"))</f>
        <v/>
      </c>
    </row>
    <row r="40" spans="1:24" ht="20.100000000000001" customHeight="1" x14ac:dyDescent="0.15">
      <c r="A40" s="48"/>
      <c r="B40" s="49"/>
      <c r="C40" s="49"/>
      <c r="D40" s="50"/>
      <c r="E40" s="50"/>
      <c r="F40" s="149" t="str">
        <f t="shared" si="1"/>
        <v/>
      </c>
      <c r="G40" s="51"/>
      <c r="H40" s="52" t="str">
        <f ca="1">IF(X40="","",IF(ISERROR(VLOOKUP(X40,女子複!X:X,1,FALSE)),IF(ISERROR(VLOOKUP(X40,混合複!Z:Z,1,FALSE)),"","混"),IF(ISERROR(VLOOKUP(X40,混合複!Z:Z,1,FALSE)),"複","両")))</f>
        <v/>
      </c>
      <c r="R40" s="43" t="str">
        <f ca="1">IF(INDIRECT("A40")="","",INDIRECT("A40"))</f>
        <v/>
      </c>
      <c r="S40" s="43" t="str">
        <f ca="1">IF(INDIRECT("B40")="","",INDIRECT("B40"))</f>
        <v/>
      </c>
      <c r="T40" s="43" t="str">
        <f ca="1">IF(INDIRECT("C40")="","",INDIRECT("C40"))</f>
        <v/>
      </c>
      <c r="U40" s="43" t="str">
        <f ca="1">IF(INDIRECT("D40")="","",INDIRECT("D40"))</f>
        <v/>
      </c>
      <c r="V40" s="43" t="str">
        <f ca="1">IF(INDIRECT("E40")="","",INDIRECT("E40"))</f>
        <v/>
      </c>
      <c r="W40" s="43" t="str">
        <f ca="1">IF(INDIRECT("F40")="","",INDIRECT("F40"))</f>
        <v/>
      </c>
      <c r="X40" s="43" t="str">
        <f ca="1">IF(INDIRECT("G40")="","",INDIRECT("G40"))</f>
        <v/>
      </c>
    </row>
    <row r="41" spans="1:24" ht="20.100000000000001" customHeight="1" x14ac:dyDescent="0.15">
      <c r="A41" s="48"/>
      <c r="B41" s="49"/>
      <c r="C41" s="49"/>
      <c r="D41" s="50"/>
      <c r="E41" s="50"/>
      <c r="F41" s="149" t="str">
        <f t="shared" si="1"/>
        <v/>
      </c>
      <c r="G41" s="51"/>
      <c r="H41" s="52" t="str">
        <f ca="1">IF(X41="","",IF(ISERROR(VLOOKUP(X41,女子複!X:X,1,FALSE)),IF(ISERROR(VLOOKUP(X41,混合複!Z:Z,1,FALSE)),"","混"),IF(ISERROR(VLOOKUP(X41,混合複!Z:Z,1,FALSE)),"複","両")))</f>
        <v/>
      </c>
      <c r="R41" s="43" t="str">
        <f ca="1">IF(INDIRECT("A41")="","",INDIRECT("A41"))</f>
        <v/>
      </c>
      <c r="S41" s="43" t="str">
        <f ca="1">IF(INDIRECT("B41")="","",INDIRECT("B41"))</f>
        <v/>
      </c>
      <c r="T41" s="43" t="str">
        <f ca="1">IF(INDIRECT("C41")="","",INDIRECT("C41"))</f>
        <v/>
      </c>
      <c r="U41" s="43" t="str">
        <f ca="1">IF(INDIRECT("D41")="","",INDIRECT("D41"))</f>
        <v/>
      </c>
      <c r="V41" s="43" t="str">
        <f ca="1">IF(INDIRECT("E41")="","",INDIRECT("E41"))</f>
        <v/>
      </c>
      <c r="W41" s="43" t="str">
        <f ca="1">IF(INDIRECT("F41")="","",INDIRECT("F41"))</f>
        <v/>
      </c>
      <c r="X41" s="43" t="str">
        <f ca="1">IF(INDIRECT("G41")="","",INDIRECT("G41"))</f>
        <v/>
      </c>
    </row>
    <row r="42" spans="1:24" ht="20.100000000000001" customHeight="1" x14ac:dyDescent="0.15">
      <c r="A42" s="48"/>
      <c r="B42" s="49"/>
      <c r="C42" s="49"/>
      <c r="D42" s="50"/>
      <c r="E42" s="50"/>
      <c r="F42" s="149" t="str">
        <f t="shared" si="1"/>
        <v/>
      </c>
      <c r="G42" s="51"/>
      <c r="H42" s="52" t="str">
        <f ca="1">IF(X42="","",IF(ISERROR(VLOOKUP(X42,女子複!X:X,1,FALSE)),IF(ISERROR(VLOOKUP(X42,混合複!Z:Z,1,FALSE)),"","混"),IF(ISERROR(VLOOKUP(X42,混合複!Z:Z,1,FALSE)),"複","両")))</f>
        <v/>
      </c>
      <c r="R42" s="43" t="str">
        <f ca="1">IF(INDIRECT("A42")="","",INDIRECT("A42"))</f>
        <v/>
      </c>
      <c r="S42" s="43" t="str">
        <f ca="1">IF(INDIRECT("B42")="","",INDIRECT("B42"))</f>
        <v/>
      </c>
      <c r="T42" s="43" t="str">
        <f ca="1">IF(INDIRECT("C42")="","",INDIRECT("C42"))</f>
        <v/>
      </c>
      <c r="U42" s="43" t="str">
        <f ca="1">IF(INDIRECT("D42")="","",INDIRECT("D42"))</f>
        <v/>
      </c>
      <c r="V42" s="43" t="str">
        <f ca="1">IF(INDIRECT("E42")="","",INDIRECT("E42"))</f>
        <v/>
      </c>
      <c r="W42" s="43" t="str">
        <f ca="1">IF(INDIRECT("F42")="","",INDIRECT("F42"))</f>
        <v/>
      </c>
      <c r="X42" s="43" t="str">
        <f ca="1">IF(INDIRECT("G42")="","",INDIRECT("G42"))</f>
        <v/>
      </c>
    </row>
    <row r="43" spans="1:24" ht="20.100000000000001" customHeight="1" x14ac:dyDescent="0.15">
      <c r="A43" s="53"/>
      <c r="B43" s="49"/>
      <c r="C43" s="49"/>
      <c r="D43" s="50"/>
      <c r="E43" s="50"/>
      <c r="F43" s="150" t="str">
        <f t="shared" si="1"/>
        <v/>
      </c>
      <c r="G43" s="51"/>
      <c r="H43" s="52" t="str">
        <f ca="1">IF(X43="","",IF(ISERROR(VLOOKUP(X43,女子複!X:X,1,FALSE)),IF(ISERROR(VLOOKUP(X43,混合複!Z:Z,1,FALSE)),"","混"),IF(ISERROR(VLOOKUP(X43,混合複!Z:Z,1,FALSE)),"複","両")))</f>
        <v/>
      </c>
      <c r="R43" s="43" t="str">
        <f ca="1">IF(INDIRECT("A43")="","",INDIRECT("A43"))</f>
        <v/>
      </c>
      <c r="S43" s="43" t="str">
        <f ca="1">IF(INDIRECT("B43")="","",INDIRECT("B43"))</f>
        <v/>
      </c>
      <c r="T43" s="43" t="str">
        <f ca="1">IF(INDIRECT("C43")="","",INDIRECT("C43"))</f>
        <v/>
      </c>
      <c r="U43" s="43" t="str">
        <f ca="1">IF(INDIRECT("D43")="","",INDIRECT("D43"))</f>
        <v/>
      </c>
      <c r="V43" s="43" t="str">
        <f ca="1">IF(INDIRECT("E43")="","",INDIRECT("E43"))</f>
        <v/>
      </c>
      <c r="W43" s="43" t="str">
        <f ca="1">IF(INDIRECT("F43")="","",INDIRECT("F43"))</f>
        <v/>
      </c>
      <c r="X43" s="43" t="str">
        <f ca="1">IF(INDIRECT("G43")="","",INDIRECT("G43"))</f>
        <v/>
      </c>
    </row>
  </sheetData>
  <sheetProtection algorithmName="SHA-512" hashValue="TTOoku8dpYO2aQAIkNxppscNMng82pLDG56MXp1WQ6B6CtdDyAJ2R2nArH/K/I4tLGQTVVX3Y3Q2qZHjHYVX4w==" saltValue="Z9HR82Ps7WhJ4zpmpGo7WQ==" spinCount="100000" sheet="1" objects="1" scenarios="1"/>
  <mergeCells count="17">
    <mergeCell ref="L2:L3"/>
    <mergeCell ref="K2:K3"/>
    <mergeCell ref="J2:J3"/>
    <mergeCell ref="I2:I3"/>
    <mergeCell ref="Q2:Q3"/>
    <mergeCell ref="P2:P3"/>
    <mergeCell ref="O2:O3"/>
    <mergeCell ref="N2:N3"/>
    <mergeCell ref="M2:M3"/>
    <mergeCell ref="A1:G1"/>
    <mergeCell ref="G2:G3"/>
    <mergeCell ref="F2:F3"/>
    <mergeCell ref="E2:E3"/>
    <mergeCell ref="D2:D3"/>
    <mergeCell ref="C2:C3"/>
    <mergeCell ref="B2:B3"/>
    <mergeCell ref="A2:A3"/>
  </mergeCells>
  <phoneticPr fontId="1"/>
  <dataValidations xWindow="89" yWindow="211" count="3">
    <dataValidation allowBlank="1" showInputMessage="1" showErrorMessage="1" promptTitle="自動計算" prompt="左欄の生年月日を入力すると、計算されますので、ご確認下さい。" sqref="F4:F43" xr:uid="{00000000-0002-0000-0300-000000000000}"/>
    <dataValidation type="list" imeMode="off" allowBlank="1" showInputMessage="1" showErrorMessage="1" promptTitle="種目選択" prompt="出場種目を選択" sqref="A4:A43" xr:uid="{00000000-0002-0000-0300-000001000000}">
      <formula1>"WSA,WSB,30WS,35WS,40WS,45WS,50WS,55WS,60WS"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4:G43" xr:uid="{00000000-0002-0000-03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2"/>
  <sheetViews>
    <sheetView showGridLines="0" zoomScale="85" zoomScaleNormal="85" workbookViewId="0">
      <selection sqref="A1:G1"/>
    </sheetView>
  </sheetViews>
  <sheetFormatPr defaultColWidth="13" defaultRowHeight="20.100000000000001" customHeight="1" x14ac:dyDescent="0.15"/>
  <cols>
    <col min="1" max="1" width="10.625" style="16" customWidth="1"/>
    <col min="2" max="2" width="16.625" style="2" customWidth="1"/>
    <col min="3" max="3" width="18.625" style="2" customWidth="1"/>
    <col min="4" max="4" width="20.625" style="2" customWidth="1"/>
    <col min="5" max="5" width="12.625" style="2" customWidth="1"/>
    <col min="6" max="6" width="6.625" style="2" customWidth="1"/>
    <col min="7" max="7" width="10.625" style="2" customWidth="1"/>
    <col min="8" max="8" width="5.625" style="58" customWidth="1"/>
    <col min="9" max="9" width="5.625" style="59" customWidth="1"/>
    <col min="10" max="21" width="5.625" style="65" customWidth="1"/>
    <col min="22" max="28" width="1.625" style="43" customWidth="1"/>
    <col min="29" max="16384" width="13" style="2"/>
  </cols>
  <sheetData>
    <row r="1" spans="1:28" ht="30" customHeight="1" x14ac:dyDescent="0.15">
      <c r="A1" s="134" t="s">
        <v>47</v>
      </c>
      <c r="B1" s="135"/>
      <c r="C1" s="135"/>
      <c r="D1" s="135"/>
      <c r="E1" s="135"/>
      <c r="F1" s="137"/>
      <c r="G1" s="136"/>
      <c r="H1" s="90" t="s">
        <v>86</v>
      </c>
      <c r="I1" s="42" t="s">
        <v>120</v>
      </c>
      <c r="J1" s="42" t="s">
        <v>121</v>
      </c>
      <c r="K1" s="42" t="s">
        <v>122</v>
      </c>
      <c r="L1" s="42" t="s">
        <v>78</v>
      </c>
      <c r="M1" s="42" t="s">
        <v>79</v>
      </c>
      <c r="N1" s="42" t="s">
        <v>39</v>
      </c>
      <c r="O1" s="42" t="s">
        <v>40</v>
      </c>
      <c r="P1" s="42" t="s">
        <v>41</v>
      </c>
      <c r="Q1" s="42" t="s">
        <v>42</v>
      </c>
      <c r="R1" s="42" t="s">
        <v>43</v>
      </c>
      <c r="S1" s="42" t="s">
        <v>44</v>
      </c>
      <c r="T1" s="42" t="s">
        <v>45</v>
      </c>
      <c r="U1" s="42" t="s">
        <v>46</v>
      </c>
    </row>
    <row r="2" spans="1:28" ht="30" customHeight="1" x14ac:dyDescent="0.15">
      <c r="A2" s="44" t="s">
        <v>12</v>
      </c>
      <c r="B2" s="45" t="s">
        <v>13</v>
      </c>
      <c r="C2" s="45" t="s">
        <v>14</v>
      </c>
      <c r="D2" s="46" t="s">
        <v>84</v>
      </c>
      <c r="E2" s="46" t="s">
        <v>111</v>
      </c>
      <c r="F2" s="46" t="s">
        <v>18</v>
      </c>
      <c r="G2" s="47" t="s">
        <v>106</v>
      </c>
      <c r="H2" s="54">
        <f ca="1">COUNTIF(H3:H42,"単")+COUNTIF(H3:H42,"混")</f>
        <v>0</v>
      </c>
      <c r="I2" s="88">
        <f t="shared" ref="I2:U2" si="0">COUNTIF($A:$A,I1)</f>
        <v>0</v>
      </c>
      <c r="J2" s="88">
        <f t="shared" ref="J2:K2" si="1">COUNTIF($A:$A,J1)</f>
        <v>0</v>
      </c>
      <c r="K2" s="88">
        <f t="shared" si="1"/>
        <v>0</v>
      </c>
      <c r="L2" s="88">
        <f t="shared" si="0"/>
        <v>0</v>
      </c>
      <c r="M2" s="88">
        <f t="shared" si="0"/>
        <v>0</v>
      </c>
      <c r="N2" s="88">
        <f t="shared" si="0"/>
        <v>0</v>
      </c>
      <c r="O2" s="88">
        <f t="shared" si="0"/>
        <v>0</v>
      </c>
      <c r="P2" s="88">
        <f t="shared" si="0"/>
        <v>0</v>
      </c>
      <c r="Q2" s="88">
        <f t="shared" si="0"/>
        <v>0</v>
      </c>
      <c r="R2" s="88">
        <f t="shared" si="0"/>
        <v>0</v>
      </c>
      <c r="S2" s="88">
        <f t="shared" si="0"/>
        <v>0</v>
      </c>
      <c r="T2" s="88">
        <f t="shared" si="0"/>
        <v>0</v>
      </c>
      <c r="U2" s="88">
        <f t="shared" si="0"/>
        <v>0</v>
      </c>
    </row>
    <row r="3" spans="1:28" ht="20.100000000000001" customHeight="1" x14ac:dyDescent="0.15">
      <c r="A3" s="147"/>
      <c r="B3" s="55"/>
      <c r="C3" s="55"/>
      <c r="D3" s="56"/>
      <c r="E3" s="56"/>
      <c r="F3" s="149" t="str">
        <f>IF(E3&lt;&gt;"",DATEDIF(E3,DATEVALUE("2025/4/1"),"Y"),"")</f>
        <v/>
      </c>
      <c r="G3" s="57"/>
      <c r="H3" s="58" t="str">
        <f ca="1">IF(AB3="","",IF(ISERROR(VLOOKUP(AB3,男子単!AB:AB,1,FALSE)),IF(ISERROR(VLOOKUP(AB3,混合複!Z:Z,1,FALSE)),"","混"),"単"))</f>
        <v/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43" t="str">
        <f ca="1">IF(INDIRECT("A3")="","",INDIRECT("A3"))</f>
        <v/>
      </c>
      <c r="W3" s="43" t="str">
        <f ca="1">IF(INDIRECT("B3")="","",INDIRECT("B3"))</f>
        <v/>
      </c>
      <c r="X3" s="43" t="str">
        <f ca="1">IF(INDIRECT("C3")="","",INDIRECT("C3"))</f>
        <v/>
      </c>
      <c r="Y3" s="43" t="str">
        <f ca="1">IF(INDIRECT("D3")="","",INDIRECT("D3"))</f>
        <v/>
      </c>
      <c r="Z3" s="43" t="str">
        <f ca="1">IF(INDIRECT("E3")="","",INDIRECT("E3"))</f>
        <v/>
      </c>
      <c r="AA3" s="43" t="str">
        <f ca="1">IF(INDIRECT("F3")="","",INDIRECT("F3"))</f>
        <v/>
      </c>
      <c r="AB3" s="43" t="str">
        <f ca="1">IF(INDIRECT("G3")="","",INDIRECT("G3"))</f>
        <v/>
      </c>
    </row>
    <row r="4" spans="1:28" ht="20.100000000000001" customHeight="1" x14ac:dyDescent="0.15">
      <c r="A4" s="148"/>
      <c r="B4" s="61"/>
      <c r="C4" s="61"/>
      <c r="D4" s="62"/>
      <c r="E4" s="62"/>
      <c r="F4" s="151" t="str">
        <f>IF(E4&lt;&gt;"",DATEDIF(E4,DATEVALUE("2025/4/1"),"Y"),"")</f>
        <v/>
      </c>
      <c r="G4" s="63"/>
      <c r="H4" s="58" t="str">
        <f ca="1">IF(AB4="","",IF(ISERROR(VLOOKUP(AB4,男子単!AB:AB,1,FALSE)),IF(ISERROR(VLOOKUP(AB4,混合複!Z:Z,1,FALSE)),"","混"),"単"))</f>
        <v/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43" t="str">
        <f ca="1">IF(INDIRECT("A4")="","",INDIRECT("A4"))</f>
        <v/>
      </c>
      <c r="W4" s="43" t="str">
        <f ca="1">IF(INDIRECT("B4")="","",INDIRECT("B4"))</f>
        <v/>
      </c>
      <c r="X4" s="43" t="str">
        <f ca="1">IF(INDIRECT("C4")="","",INDIRECT("C4"))</f>
        <v/>
      </c>
      <c r="Y4" s="43" t="str">
        <f ca="1">IF(INDIRECT("D4")="","",INDIRECT("D4"))</f>
        <v/>
      </c>
      <c r="Z4" s="43" t="str">
        <f ca="1">IF(INDIRECT("E4")="","",INDIRECT("E4"))</f>
        <v/>
      </c>
      <c r="AA4" s="43" t="str">
        <f ca="1">IF(INDIRECT("F4")="","",INDIRECT("F4"))</f>
        <v/>
      </c>
      <c r="AB4" s="43" t="str">
        <f ca="1">IF(INDIRECT("G4")="","",INDIRECT("G4"))</f>
        <v/>
      </c>
    </row>
    <row r="5" spans="1:28" ht="20.100000000000001" customHeight="1" x14ac:dyDescent="0.15">
      <c r="A5" s="147"/>
      <c r="B5" s="55"/>
      <c r="C5" s="55"/>
      <c r="D5" s="56"/>
      <c r="E5" s="56"/>
      <c r="F5" s="149" t="str">
        <f t="shared" ref="F5:F42" si="2">IF(E5&lt;&gt;"",DATEDIF(E5,DATEVALUE("2025/4/1"),"Y"),"")</f>
        <v/>
      </c>
      <c r="G5" s="57"/>
      <c r="H5" s="58" t="str">
        <f ca="1">IF(AB5="","",IF(ISERROR(VLOOKUP(AB5,男子単!AB:AB,1,FALSE)),IF(ISERROR(VLOOKUP(AB5,混合複!Z:Z,1,FALSE)),"","混"),"単"))</f>
        <v/>
      </c>
      <c r="V5" s="43" t="str">
        <f ca="1">IF(INDIRECT("A5")="","",INDIRECT("A5"))</f>
        <v/>
      </c>
      <c r="W5" s="43" t="str">
        <f ca="1">IF(INDIRECT("B5")="","",INDIRECT("B5"))</f>
        <v/>
      </c>
      <c r="X5" s="43" t="str">
        <f ca="1">IF(INDIRECT("C5")="","",INDIRECT("C5"))</f>
        <v/>
      </c>
      <c r="Y5" s="43" t="str">
        <f ca="1">IF(INDIRECT("D5")="","",INDIRECT("D5"))</f>
        <v/>
      </c>
      <c r="Z5" s="43" t="str">
        <f ca="1">IF(INDIRECT("E5")="","",INDIRECT("E5"))</f>
        <v/>
      </c>
      <c r="AA5" s="43" t="str">
        <f ca="1">IF(INDIRECT("F5")="","",INDIRECT("F5"))</f>
        <v/>
      </c>
      <c r="AB5" s="43" t="str">
        <f ca="1">IF(INDIRECT("G5")="","",INDIRECT("G5"))</f>
        <v/>
      </c>
    </row>
    <row r="6" spans="1:28" ht="20.100000000000001" customHeight="1" x14ac:dyDescent="0.15">
      <c r="A6" s="148"/>
      <c r="B6" s="61"/>
      <c r="C6" s="61"/>
      <c r="D6" s="62"/>
      <c r="E6" s="62"/>
      <c r="F6" s="151" t="str">
        <f t="shared" si="2"/>
        <v/>
      </c>
      <c r="G6" s="63"/>
      <c r="H6" s="58" t="str">
        <f ca="1">IF(AB6="","",IF(ISERROR(VLOOKUP(AB6,男子単!AB:AB,1,FALSE)),IF(ISERROR(VLOOKUP(AB6,混合複!Z:Z,1,FALSE)),"","混"),"単"))</f>
        <v/>
      </c>
      <c r="V6" s="43" t="str">
        <f ca="1">IF(INDIRECT("A6")="","",INDIRECT("A6"))</f>
        <v/>
      </c>
      <c r="W6" s="43" t="str">
        <f ca="1">IF(INDIRECT("B6")="","",INDIRECT("B6"))</f>
        <v/>
      </c>
      <c r="X6" s="43" t="str">
        <f ca="1">IF(INDIRECT("C6")="","",INDIRECT("C6"))</f>
        <v/>
      </c>
      <c r="Y6" s="43" t="str">
        <f ca="1">IF(INDIRECT("D6")="","",INDIRECT("D6"))</f>
        <v/>
      </c>
      <c r="Z6" s="43" t="str">
        <f ca="1">IF(INDIRECT("E6")="","",INDIRECT("E6"))</f>
        <v/>
      </c>
      <c r="AA6" s="43" t="str">
        <f ca="1">IF(INDIRECT("F6")="","",INDIRECT("F6"))</f>
        <v/>
      </c>
      <c r="AB6" s="43" t="str">
        <f ca="1">IF(INDIRECT("G6")="","",INDIRECT("G6"))</f>
        <v/>
      </c>
    </row>
    <row r="7" spans="1:28" ht="20.100000000000001" customHeight="1" x14ac:dyDescent="0.15">
      <c r="A7" s="147"/>
      <c r="B7" s="55"/>
      <c r="C7" s="55"/>
      <c r="D7" s="56"/>
      <c r="E7" s="56"/>
      <c r="F7" s="149" t="str">
        <f t="shared" si="2"/>
        <v/>
      </c>
      <c r="G7" s="57"/>
      <c r="H7" s="58" t="str">
        <f ca="1">IF(AB7="","",IF(ISERROR(VLOOKUP(AB7,男子単!AB:AB,1,FALSE)),IF(ISERROR(VLOOKUP(AB7,混合複!Z:Z,1,FALSE)),"","混"),"単"))</f>
        <v/>
      </c>
      <c r="V7" s="43" t="str">
        <f ca="1">IF(INDIRECT("A7")="","",INDIRECT("A7"))</f>
        <v/>
      </c>
      <c r="W7" s="43" t="str">
        <f ca="1">IF(INDIRECT("B7")="","",INDIRECT("B7"))</f>
        <v/>
      </c>
      <c r="X7" s="43" t="str">
        <f ca="1">IF(INDIRECT("C7")="","",INDIRECT("C7"))</f>
        <v/>
      </c>
      <c r="Y7" s="43" t="str">
        <f ca="1">IF(INDIRECT("D7")="","",INDIRECT("D7"))</f>
        <v/>
      </c>
      <c r="Z7" s="43" t="str">
        <f ca="1">IF(INDIRECT("E7")="","",INDIRECT("E7"))</f>
        <v/>
      </c>
      <c r="AA7" s="43" t="str">
        <f ca="1">IF(INDIRECT("F7")="","",INDIRECT("F7"))</f>
        <v/>
      </c>
      <c r="AB7" s="43" t="str">
        <f ca="1">IF(INDIRECT("G7")="","",INDIRECT("G7"))</f>
        <v/>
      </c>
    </row>
    <row r="8" spans="1:28" ht="20.100000000000001" customHeight="1" x14ac:dyDescent="0.15">
      <c r="A8" s="148"/>
      <c r="B8" s="61"/>
      <c r="C8" s="61"/>
      <c r="D8" s="62"/>
      <c r="E8" s="62"/>
      <c r="F8" s="151" t="str">
        <f t="shared" si="2"/>
        <v/>
      </c>
      <c r="G8" s="63"/>
      <c r="H8" s="58" t="str">
        <f ca="1">IF(AB8="","",IF(ISERROR(VLOOKUP(AB8,男子単!AB:AB,1,FALSE)),IF(ISERROR(VLOOKUP(AB8,混合複!Z:Z,1,FALSE)),"","混"),"単"))</f>
        <v/>
      </c>
      <c r="V8" s="43" t="str">
        <f ca="1">IF(INDIRECT("A8")="","",INDIRECT("A8"))</f>
        <v/>
      </c>
      <c r="W8" s="43" t="str">
        <f ca="1">IF(INDIRECT("B8")="","",INDIRECT("B8"))</f>
        <v/>
      </c>
      <c r="X8" s="43" t="str">
        <f ca="1">IF(INDIRECT("C8")="","",INDIRECT("C8"))</f>
        <v/>
      </c>
      <c r="Y8" s="43" t="str">
        <f ca="1">IF(INDIRECT("D8")="","",INDIRECT("D8"))</f>
        <v/>
      </c>
      <c r="Z8" s="43" t="str">
        <f ca="1">IF(INDIRECT("E8")="","",INDIRECT("E8"))</f>
        <v/>
      </c>
      <c r="AA8" s="43" t="str">
        <f ca="1">IF(INDIRECT("F8")="","",INDIRECT("F8"))</f>
        <v/>
      </c>
      <c r="AB8" s="43" t="str">
        <f ca="1">IF(INDIRECT("G8")="","",INDIRECT("G8"))</f>
        <v/>
      </c>
    </row>
    <row r="9" spans="1:28" ht="20.100000000000001" customHeight="1" x14ac:dyDescent="0.15">
      <c r="A9" s="147"/>
      <c r="B9" s="55"/>
      <c r="C9" s="55"/>
      <c r="D9" s="56"/>
      <c r="E9" s="56"/>
      <c r="F9" s="149" t="str">
        <f t="shared" si="2"/>
        <v/>
      </c>
      <c r="G9" s="57"/>
      <c r="H9" s="58" t="str">
        <f ca="1">IF(AB9="","",IF(ISERROR(VLOOKUP(AB9,男子単!AB:AB,1,FALSE)),IF(ISERROR(VLOOKUP(AB9,混合複!Z:Z,1,FALSE)),"","混"),"単"))</f>
        <v/>
      </c>
      <c r="V9" s="43" t="str">
        <f ca="1">IF(INDIRECT("A9")="","",INDIRECT("A9"))</f>
        <v/>
      </c>
      <c r="W9" s="43" t="str">
        <f ca="1">IF(INDIRECT("B9")="","",INDIRECT("B9"))</f>
        <v/>
      </c>
      <c r="X9" s="43" t="str">
        <f ca="1">IF(INDIRECT("C9")="","",INDIRECT("C9"))</f>
        <v/>
      </c>
      <c r="Y9" s="43" t="str">
        <f ca="1">IF(INDIRECT("D9")="","",INDIRECT("D9"))</f>
        <v/>
      </c>
      <c r="Z9" s="43" t="str">
        <f ca="1">IF(INDIRECT("E9")="","",INDIRECT("E9"))</f>
        <v/>
      </c>
      <c r="AA9" s="43" t="str">
        <f ca="1">IF(INDIRECT("F9")="","",INDIRECT("F9"))</f>
        <v/>
      </c>
      <c r="AB9" s="43" t="str">
        <f ca="1">IF(INDIRECT("G9")="","",INDIRECT("G9"))</f>
        <v/>
      </c>
    </row>
    <row r="10" spans="1:28" ht="20.100000000000001" customHeight="1" x14ac:dyDescent="0.15">
      <c r="A10" s="148"/>
      <c r="B10" s="61"/>
      <c r="C10" s="61"/>
      <c r="D10" s="62"/>
      <c r="E10" s="62"/>
      <c r="F10" s="151" t="str">
        <f t="shared" si="2"/>
        <v/>
      </c>
      <c r="G10" s="63"/>
      <c r="H10" s="58" t="str">
        <f ca="1">IF(AB10="","",IF(ISERROR(VLOOKUP(AB10,男子単!AB:AB,1,FALSE)),IF(ISERROR(VLOOKUP(AB10,混合複!Z:Z,1,FALSE)),"","混"),"単"))</f>
        <v/>
      </c>
      <c r="V10" s="43" t="str">
        <f ca="1">IF(INDIRECT("A10")="","",INDIRECT("A10"))</f>
        <v/>
      </c>
      <c r="W10" s="43" t="str">
        <f ca="1">IF(INDIRECT("B10")="","",INDIRECT("B10"))</f>
        <v/>
      </c>
      <c r="X10" s="43" t="str">
        <f ca="1">IF(INDIRECT("C10")="","",INDIRECT("C10"))</f>
        <v/>
      </c>
      <c r="Y10" s="43" t="str">
        <f ca="1">IF(INDIRECT("D10")="","",INDIRECT("D10"))</f>
        <v/>
      </c>
      <c r="Z10" s="43" t="str">
        <f ca="1">IF(INDIRECT("E10")="","",INDIRECT("E10"))</f>
        <v/>
      </c>
      <c r="AA10" s="43" t="str">
        <f ca="1">IF(INDIRECT("F10")="","",INDIRECT("F10"))</f>
        <v/>
      </c>
      <c r="AB10" s="43" t="str">
        <f ca="1">IF(INDIRECT("G10")="","",INDIRECT("G10"))</f>
        <v/>
      </c>
    </row>
    <row r="11" spans="1:28" ht="20.100000000000001" customHeight="1" x14ac:dyDescent="0.15">
      <c r="A11" s="147"/>
      <c r="B11" s="55"/>
      <c r="C11" s="55"/>
      <c r="D11" s="56"/>
      <c r="E11" s="56"/>
      <c r="F11" s="149" t="str">
        <f t="shared" si="2"/>
        <v/>
      </c>
      <c r="G11" s="57"/>
      <c r="H11" s="58" t="str">
        <f ca="1">IF(AB11="","",IF(ISERROR(VLOOKUP(AB11,男子単!AB:AB,1,FALSE)),IF(ISERROR(VLOOKUP(AB11,混合複!Z:Z,1,FALSE)),"","混"),"単"))</f>
        <v/>
      </c>
      <c r="V11" s="43" t="str">
        <f ca="1">IF(INDIRECT("A11")="","",INDIRECT("A11"))</f>
        <v/>
      </c>
      <c r="W11" s="43" t="str">
        <f ca="1">IF(INDIRECT("B11")="","",INDIRECT("B11"))</f>
        <v/>
      </c>
      <c r="X11" s="43" t="str">
        <f ca="1">IF(INDIRECT("C11")="","",INDIRECT("C11"))</f>
        <v/>
      </c>
      <c r="Y11" s="43" t="str">
        <f ca="1">IF(INDIRECT("D11")="","",INDIRECT("D11"))</f>
        <v/>
      </c>
      <c r="Z11" s="43" t="str">
        <f ca="1">IF(INDIRECT("E11")="","",INDIRECT("E11"))</f>
        <v/>
      </c>
      <c r="AA11" s="43" t="str">
        <f ca="1">IF(INDIRECT("F11")="","",INDIRECT("F11"))</f>
        <v/>
      </c>
      <c r="AB11" s="43" t="str">
        <f ca="1">IF(INDIRECT("G11")="","",INDIRECT("G11"))</f>
        <v/>
      </c>
    </row>
    <row r="12" spans="1:28" ht="20.100000000000001" customHeight="1" x14ac:dyDescent="0.15">
      <c r="A12" s="148"/>
      <c r="B12" s="61"/>
      <c r="C12" s="61"/>
      <c r="D12" s="62"/>
      <c r="E12" s="62"/>
      <c r="F12" s="151" t="str">
        <f t="shared" si="2"/>
        <v/>
      </c>
      <c r="G12" s="63"/>
      <c r="H12" s="58" t="str">
        <f ca="1">IF(AB12="","",IF(ISERROR(VLOOKUP(AB12,男子単!AB:AB,1,FALSE)),IF(ISERROR(VLOOKUP(AB12,混合複!Z:Z,1,FALSE)),"","混"),"単"))</f>
        <v/>
      </c>
      <c r="V12" s="43" t="str">
        <f ca="1">IF(INDIRECT("A12")="","",INDIRECT("A12"))</f>
        <v/>
      </c>
      <c r="W12" s="43" t="str">
        <f ca="1">IF(INDIRECT("B12")="","",INDIRECT("B12"))</f>
        <v/>
      </c>
      <c r="X12" s="43" t="str">
        <f ca="1">IF(INDIRECT("C12")="","",INDIRECT("C12"))</f>
        <v/>
      </c>
      <c r="Y12" s="43" t="str">
        <f ca="1">IF(INDIRECT("D12")="","",INDIRECT("D12"))</f>
        <v/>
      </c>
      <c r="Z12" s="43" t="str">
        <f ca="1">IF(INDIRECT("E12")="","",INDIRECT("E12"))</f>
        <v/>
      </c>
      <c r="AA12" s="43" t="str">
        <f ca="1">IF(INDIRECT("F12")="","",INDIRECT("F12"))</f>
        <v/>
      </c>
      <c r="AB12" s="43" t="str">
        <f ca="1">IF(INDIRECT("G12")="","",INDIRECT("G12"))</f>
        <v/>
      </c>
    </row>
    <row r="13" spans="1:28" ht="20.100000000000001" customHeight="1" x14ac:dyDescent="0.15">
      <c r="A13" s="147"/>
      <c r="B13" s="55"/>
      <c r="C13" s="55"/>
      <c r="D13" s="56"/>
      <c r="E13" s="56"/>
      <c r="F13" s="149" t="str">
        <f t="shared" si="2"/>
        <v/>
      </c>
      <c r="G13" s="57"/>
      <c r="H13" s="58" t="str">
        <f ca="1">IF(AB13="","",IF(ISERROR(VLOOKUP(AB13,男子単!AB:AB,1,FALSE)),IF(ISERROR(VLOOKUP(AB13,混合複!Z:Z,1,FALSE)),"","混"),"単"))</f>
        <v/>
      </c>
      <c r="V13" s="43" t="str">
        <f ca="1">IF(INDIRECT("A13")="","",INDIRECT("A13"))</f>
        <v/>
      </c>
      <c r="W13" s="43" t="str">
        <f ca="1">IF(INDIRECT("B13")="","",INDIRECT("B13"))</f>
        <v/>
      </c>
      <c r="X13" s="43" t="str">
        <f ca="1">IF(INDIRECT("C13")="","",INDIRECT("C13"))</f>
        <v/>
      </c>
      <c r="Y13" s="43" t="str">
        <f ca="1">IF(INDIRECT("D13")="","",INDIRECT("D13"))</f>
        <v/>
      </c>
      <c r="Z13" s="43" t="str">
        <f ca="1">IF(INDIRECT("E13")="","",INDIRECT("E13"))</f>
        <v/>
      </c>
      <c r="AA13" s="43" t="str">
        <f ca="1">IF(INDIRECT("F13")="","",INDIRECT("F13"))</f>
        <v/>
      </c>
      <c r="AB13" s="43" t="str">
        <f ca="1">IF(INDIRECT("G13")="","",INDIRECT("G13"))</f>
        <v/>
      </c>
    </row>
    <row r="14" spans="1:28" ht="20.100000000000001" customHeight="1" x14ac:dyDescent="0.15">
      <c r="A14" s="148"/>
      <c r="B14" s="61"/>
      <c r="C14" s="61"/>
      <c r="D14" s="62"/>
      <c r="E14" s="62"/>
      <c r="F14" s="151" t="str">
        <f t="shared" si="2"/>
        <v/>
      </c>
      <c r="G14" s="63"/>
      <c r="H14" s="58" t="str">
        <f ca="1">IF(AB14="","",IF(ISERROR(VLOOKUP(AB14,男子単!AB:AB,1,FALSE)),IF(ISERROR(VLOOKUP(AB14,混合複!Z:Z,1,FALSE)),"","混"),"単"))</f>
        <v/>
      </c>
      <c r="V14" s="43" t="str">
        <f ca="1">IF(INDIRECT("A14")="","",INDIRECT("A14"))</f>
        <v/>
      </c>
      <c r="W14" s="43" t="str">
        <f ca="1">IF(INDIRECT("B14")="","",INDIRECT("B14"))</f>
        <v/>
      </c>
      <c r="X14" s="43" t="str">
        <f ca="1">IF(INDIRECT("C14")="","",INDIRECT("C14"))</f>
        <v/>
      </c>
      <c r="Y14" s="43" t="str">
        <f ca="1">IF(INDIRECT("D14")="","",INDIRECT("D14"))</f>
        <v/>
      </c>
      <c r="Z14" s="43" t="str">
        <f ca="1">IF(INDIRECT("E14")="","",INDIRECT("E14"))</f>
        <v/>
      </c>
      <c r="AA14" s="43" t="str">
        <f ca="1">IF(INDIRECT("F14")="","",INDIRECT("F14"))</f>
        <v/>
      </c>
      <c r="AB14" s="43" t="str">
        <f ca="1">IF(INDIRECT("G14")="","",INDIRECT("G14"))</f>
        <v/>
      </c>
    </row>
    <row r="15" spans="1:28" ht="20.100000000000001" customHeight="1" x14ac:dyDescent="0.15">
      <c r="A15" s="147"/>
      <c r="B15" s="55"/>
      <c r="C15" s="55"/>
      <c r="D15" s="56"/>
      <c r="E15" s="56"/>
      <c r="F15" s="149" t="str">
        <f t="shared" si="2"/>
        <v/>
      </c>
      <c r="G15" s="57"/>
      <c r="H15" s="58" t="str">
        <f ca="1">IF(AB15="","",IF(ISERROR(VLOOKUP(AB15,男子単!AB:AB,1,FALSE)),IF(ISERROR(VLOOKUP(AB15,混合複!Z:Z,1,FALSE)),"","混"),"単"))</f>
        <v/>
      </c>
      <c r="V15" s="43" t="str">
        <f ca="1">IF(INDIRECT("A15")="","",INDIRECT("A15"))</f>
        <v/>
      </c>
      <c r="W15" s="43" t="str">
        <f ca="1">IF(INDIRECT("B15")="","",INDIRECT("B15"))</f>
        <v/>
      </c>
      <c r="X15" s="43" t="str">
        <f ca="1">IF(INDIRECT("C15")="","",INDIRECT("C15"))</f>
        <v/>
      </c>
      <c r="Y15" s="43" t="str">
        <f ca="1">IF(INDIRECT("D15")="","",INDIRECT("D15"))</f>
        <v/>
      </c>
      <c r="Z15" s="43" t="str">
        <f ca="1">IF(INDIRECT("E15")="","",INDIRECT("E15"))</f>
        <v/>
      </c>
      <c r="AA15" s="43" t="str">
        <f ca="1">IF(INDIRECT("F15")="","",INDIRECT("F15"))</f>
        <v/>
      </c>
      <c r="AB15" s="43" t="str">
        <f ca="1">IF(INDIRECT("G15")="","",INDIRECT("G15"))</f>
        <v/>
      </c>
    </row>
    <row r="16" spans="1:28" ht="20.100000000000001" customHeight="1" x14ac:dyDescent="0.15">
      <c r="A16" s="148"/>
      <c r="B16" s="61"/>
      <c r="C16" s="61"/>
      <c r="D16" s="62"/>
      <c r="E16" s="62"/>
      <c r="F16" s="151" t="str">
        <f t="shared" si="2"/>
        <v/>
      </c>
      <c r="G16" s="63"/>
      <c r="H16" s="58" t="str">
        <f ca="1">IF(AB16="","",IF(ISERROR(VLOOKUP(AB16,男子単!AB:AB,1,FALSE)),IF(ISERROR(VLOOKUP(AB16,混合複!Z:Z,1,FALSE)),"","混"),"単"))</f>
        <v/>
      </c>
      <c r="V16" s="43" t="str">
        <f ca="1">IF(INDIRECT("A16")="","",INDIRECT("A16"))</f>
        <v/>
      </c>
      <c r="W16" s="43" t="str">
        <f ca="1">IF(INDIRECT("B16")="","",INDIRECT("B16"))</f>
        <v/>
      </c>
      <c r="X16" s="43" t="str">
        <f ca="1">IF(INDIRECT("C16")="","",INDIRECT("C16"))</f>
        <v/>
      </c>
      <c r="Y16" s="43" t="str">
        <f ca="1">IF(INDIRECT("D16")="","",INDIRECT("D16"))</f>
        <v/>
      </c>
      <c r="Z16" s="43" t="str">
        <f ca="1">IF(INDIRECT("E16")="","",INDIRECT("E16"))</f>
        <v/>
      </c>
      <c r="AA16" s="43" t="str">
        <f ca="1">IF(INDIRECT("F16")="","",INDIRECT("F16"))</f>
        <v/>
      </c>
      <c r="AB16" s="43" t="str">
        <f ca="1">IF(INDIRECT("G16")="","",INDIRECT("G16"))</f>
        <v/>
      </c>
    </row>
    <row r="17" spans="1:28" ht="20.100000000000001" customHeight="1" x14ac:dyDescent="0.15">
      <c r="A17" s="147"/>
      <c r="B17" s="55"/>
      <c r="C17" s="55"/>
      <c r="D17" s="56"/>
      <c r="E17" s="56"/>
      <c r="F17" s="149" t="str">
        <f t="shared" si="2"/>
        <v/>
      </c>
      <c r="G17" s="57"/>
      <c r="H17" s="58" t="str">
        <f ca="1">IF(AB17="","",IF(ISERROR(VLOOKUP(AB17,男子単!AB:AB,1,FALSE)),IF(ISERROR(VLOOKUP(AB17,混合複!Z:Z,1,FALSE)),"","混"),"単"))</f>
        <v/>
      </c>
      <c r="V17" s="43" t="str">
        <f ca="1">IF(INDIRECT("A17")="","",INDIRECT("A17"))</f>
        <v/>
      </c>
      <c r="W17" s="43" t="str">
        <f ca="1">IF(INDIRECT("B17")="","",INDIRECT("B17"))</f>
        <v/>
      </c>
      <c r="X17" s="43" t="str">
        <f ca="1">IF(INDIRECT("C17")="","",INDIRECT("C17"))</f>
        <v/>
      </c>
      <c r="Y17" s="43" t="str">
        <f ca="1">IF(INDIRECT("D17")="","",INDIRECT("D17"))</f>
        <v/>
      </c>
      <c r="Z17" s="43" t="str">
        <f ca="1">IF(INDIRECT("E17")="","",INDIRECT("E17"))</f>
        <v/>
      </c>
      <c r="AA17" s="43" t="str">
        <f ca="1">IF(INDIRECT("F17")="","",INDIRECT("F17"))</f>
        <v/>
      </c>
      <c r="AB17" s="43" t="str">
        <f ca="1">IF(INDIRECT("G17")="","",INDIRECT("G17"))</f>
        <v/>
      </c>
    </row>
    <row r="18" spans="1:28" ht="20.100000000000001" customHeight="1" x14ac:dyDescent="0.15">
      <c r="A18" s="148"/>
      <c r="B18" s="61"/>
      <c r="C18" s="61"/>
      <c r="D18" s="62"/>
      <c r="E18" s="62"/>
      <c r="F18" s="151" t="str">
        <f t="shared" si="2"/>
        <v/>
      </c>
      <c r="G18" s="63"/>
      <c r="H18" s="58" t="str">
        <f ca="1">IF(AB18="","",IF(ISERROR(VLOOKUP(AB18,男子単!AB:AB,1,FALSE)),IF(ISERROR(VLOOKUP(AB18,混合複!Z:Z,1,FALSE)),"","混"),"単"))</f>
        <v/>
      </c>
      <c r="V18" s="43" t="str">
        <f ca="1">IF(INDIRECT("A18")="","",INDIRECT("A18"))</f>
        <v/>
      </c>
      <c r="W18" s="43" t="str">
        <f ca="1">IF(INDIRECT("B18")="","",INDIRECT("B18"))</f>
        <v/>
      </c>
      <c r="X18" s="43" t="str">
        <f ca="1">IF(INDIRECT("C18")="","",INDIRECT("C18"))</f>
        <v/>
      </c>
      <c r="Y18" s="43" t="str">
        <f ca="1">IF(INDIRECT("D18")="","",INDIRECT("D18"))</f>
        <v/>
      </c>
      <c r="Z18" s="43" t="str">
        <f ca="1">IF(INDIRECT("E18")="","",INDIRECT("E18"))</f>
        <v/>
      </c>
      <c r="AA18" s="43" t="str">
        <f ca="1">IF(INDIRECT("F18")="","",INDIRECT("F18"))</f>
        <v/>
      </c>
      <c r="AB18" s="43" t="str">
        <f ca="1">IF(INDIRECT("G18")="","",INDIRECT("G18"))</f>
        <v/>
      </c>
    </row>
    <row r="19" spans="1:28" ht="20.100000000000001" customHeight="1" x14ac:dyDescent="0.15">
      <c r="A19" s="147"/>
      <c r="B19" s="55"/>
      <c r="C19" s="55"/>
      <c r="D19" s="56"/>
      <c r="E19" s="56"/>
      <c r="F19" s="149" t="str">
        <f t="shared" si="2"/>
        <v/>
      </c>
      <c r="G19" s="57"/>
      <c r="H19" s="58" t="str">
        <f ca="1">IF(AB19="","",IF(ISERROR(VLOOKUP(AB19,男子単!AB:AB,1,FALSE)),IF(ISERROR(VLOOKUP(AB19,混合複!Z:Z,1,FALSE)),"","混"),"単"))</f>
        <v/>
      </c>
      <c r="V19" s="43" t="str">
        <f ca="1">IF(INDIRECT("A19")="","",INDIRECT("A19"))</f>
        <v/>
      </c>
      <c r="W19" s="43" t="str">
        <f ca="1">IF(INDIRECT("B19")="","",INDIRECT("B19"))</f>
        <v/>
      </c>
      <c r="X19" s="43" t="str">
        <f ca="1">IF(INDIRECT("C19")="","",INDIRECT("C19"))</f>
        <v/>
      </c>
      <c r="Y19" s="43" t="str">
        <f ca="1">IF(INDIRECT("D19")="","",INDIRECT("D19"))</f>
        <v/>
      </c>
      <c r="Z19" s="43" t="str">
        <f ca="1">IF(INDIRECT("E19")="","",INDIRECT("E19"))</f>
        <v/>
      </c>
      <c r="AA19" s="43" t="str">
        <f ca="1">IF(INDIRECT("F19")="","",INDIRECT("F19"))</f>
        <v/>
      </c>
      <c r="AB19" s="43" t="str">
        <f ca="1">IF(INDIRECT("G19")="","",INDIRECT("G19"))</f>
        <v/>
      </c>
    </row>
    <row r="20" spans="1:28" ht="20.100000000000001" customHeight="1" x14ac:dyDescent="0.15">
      <c r="A20" s="148"/>
      <c r="B20" s="61"/>
      <c r="C20" s="61"/>
      <c r="D20" s="62"/>
      <c r="E20" s="62"/>
      <c r="F20" s="151" t="str">
        <f t="shared" si="2"/>
        <v/>
      </c>
      <c r="G20" s="63"/>
      <c r="H20" s="58" t="str">
        <f ca="1">IF(AB20="","",IF(ISERROR(VLOOKUP(AB20,男子単!AB:AB,1,FALSE)),IF(ISERROR(VLOOKUP(AB20,混合複!Z:Z,1,FALSE)),"","混"),"単"))</f>
        <v/>
      </c>
      <c r="V20" s="43" t="str">
        <f ca="1">IF(INDIRECT("A20")="","",INDIRECT("A20"))</f>
        <v/>
      </c>
      <c r="W20" s="43" t="str">
        <f ca="1">IF(INDIRECT("B20")="","",INDIRECT("B20"))</f>
        <v/>
      </c>
      <c r="X20" s="43" t="str">
        <f ca="1">IF(INDIRECT("C20")="","",INDIRECT("C20"))</f>
        <v/>
      </c>
      <c r="Y20" s="43" t="str">
        <f ca="1">IF(INDIRECT("D20")="","",INDIRECT("D20"))</f>
        <v/>
      </c>
      <c r="Z20" s="43" t="str">
        <f ca="1">IF(INDIRECT("E20")="","",INDIRECT("E20"))</f>
        <v/>
      </c>
      <c r="AA20" s="43" t="str">
        <f ca="1">IF(INDIRECT("F20")="","",INDIRECT("F20"))</f>
        <v/>
      </c>
      <c r="AB20" s="43" t="str">
        <f ca="1">IF(INDIRECT("G20")="","",INDIRECT("G20"))</f>
        <v/>
      </c>
    </row>
    <row r="21" spans="1:28" ht="20.100000000000001" customHeight="1" x14ac:dyDescent="0.15">
      <c r="A21" s="147"/>
      <c r="B21" s="55"/>
      <c r="C21" s="55"/>
      <c r="D21" s="56"/>
      <c r="E21" s="56"/>
      <c r="F21" s="149" t="str">
        <f t="shared" si="2"/>
        <v/>
      </c>
      <c r="G21" s="57"/>
      <c r="H21" s="58" t="str">
        <f ca="1">IF(AB21="","",IF(ISERROR(VLOOKUP(AB21,男子単!AB:AB,1,FALSE)),IF(ISERROR(VLOOKUP(AB21,混合複!Z:Z,1,FALSE)),"","混"),"単"))</f>
        <v/>
      </c>
      <c r="V21" s="43" t="str">
        <f ca="1">IF(INDIRECT("A21")="","",INDIRECT("A21"))</f>
        <v/>
      </c>
      <c r="W21" s="43" t="str">
        <f ca="1">IF(INDIRECT("B21")="","",INDIRECT("B21"))</f>
        <v/>
      </c>
      <c r="X21" s="43" t="str">
        <f ca="1">IF(INDIRECT("C21")="","",INDIRECT("C21"))</f>
        <v/>
      </c>
      <c r="Y21" s="43" t="str">
        <f ca="1">IF(INDIRECT("D21")="","",INDIRECT("D21"))</f>
        <v/>
      </c>
      <c r="Z21" s="43" t="str">
        <f ca="1">IF(INDIRECT("E21")="","",INDIRECT("E21"))</f>
        <v/>
      </c>
      <c r="AA21" s="43" t="str">
        <f ca="1">IF(INDIRECT("F21")="","",INDIRECT("F21"))</f>
        <v/>
      </c>
      <c r="AB21" s="43" t="str">
        <f ca="1">IF(INDIRECT("G21")="","",INDIRECT("G21"))</f>
        <v/>
      </c>
    </row>
    <row r="22" spans="1:28" ht="20.100000000000001" customHeight="1" x14ac:dyDescent="0.15">
      <c r="A22" s="148"/>
      <c r="B22" s="61"/>
      <c r="C22" s="61"/>
      <c r="D22" s="62"/>
      <c r="E22" s="62"/>
      <c r="F22" s="151" t="str">
        <f t="shared" si="2"/>
        <v/>
      </c>
      <c r="G22" s="63"/>
      <c r="H22" s="58" t="str">
        <f ca="1">IF(AB22="","",IF(ISERROR(VLOOKUP(AB22,男子単!AB:AB,1,FALSE)),IF(ISERROR(VLOOKUP(AB22,混合複!Z:Z,1,FALSE)),"","混"),"単"))</f>
        <v/>
      </c>
      <c r="V22" s="43" t="str">
        <f ca="1">IF(INDIRECT("A22")="","",INDIRECT("A22"))</f>
        <v/>
      </c>
      <c r="W22" s="43" t="str">
        <f ca="1">IF(INDIRECT("B22")="","",INDIRECT("B22"))</f>
        <v/>
      </c>
      <c r="X22" s="43" t="str">
        <f ca="1">IF(INDIRECT("C22")="","",INDIRECT("C22"))</f>
        <v/>
      </c>
      <c r="Y22" s="43" t="str">
        <f ca="1">IF(INDIRECT("D22")="","",INDIRECT("D22"))</f>
        <v/>
      </c>
      <c r="Z22" s="43" t="str">
        <f ca="1">IF(INDIRECT("E22")="","",INDIRECT("E22"))</f>
        <v/>
      </c>
      <c r="AA22" s="43" t="str">
        <f ca="1">IF(INDIRECT("F22")="","",INDIRECT("F22"))</f>
        <v/>
      </c>
      <c r="AB22" s="43" t="str">
        <f ca="1">IF(INDIRECT("G22")="","",INDIRECT("G22"))</f>
        <v/>
      </c>
    </row>
    <row r="23" spans="1:28" ht="20.100000000000001" customHeight="1" x14ac:dyDescent="0.15">
      <c r="A23" s="147"/>
      <c r="B23" s="55"/>
      <c r="C23" s="55"/>
      <c r="D23" s="56"/>
      <c r="E23" s="56"/>
      <c r="F23" s="149" t="str">
        <f t="shared" si="2"/>
        <v/>
      </c>
      <c r="G23" s="57"/>
      <c r="H23" s="58" t="str">
        <f ca="1">IF(AB23="","",IF(ISERROR(VLOOKUP(AB23,男子単!AB:AB,1,FALSE)),IF(ISERROR(VLOOKUP(AB23,混合複!Z:Z,1,FALSE)),"","混"),"単"))</f>
        <v/>
      </c>
      <c r="V23" s="43" t="str">
        <f ca="1">IF(INDIRECT("A23")="","",INDIRECT("A23"))</f>
        <v/>
      </c>
      <c r="W23" s="43" t="str">
        <f ca="1">IF(INDIRECT("B23")="","",INDIRECT("B23"))</f>
        <v/>
      </c>
      <c r="X23" s="43" t="str">
        <f ca="1">IF(INDIRECT("C23")="","",INDIRECT("C23"))</f>
        <v/>
      </c>
      <c r="Y23" s="43" t="str">
        <f ca="1">IF(INDIRECT("D23")="","",INDIRECT("D23"))</f>
        <v/>
      </c>
      <c r="Z23" s="43" t="str">
        <f ca="1">IF(INDIRECT("E23")="","",INDIRECT("E23"))</f>
        <v/>
      </c>
      <c r="AA23" s="43" t="str">
        <f ca="1">IF(INDIRECT("F23")="","",INDIRECT("F23"))</f>
        <v/>
      </c>
      <c r="AB23" s="43" t="str">
        <f ca="1">IF(INDIRECT("G23")="","",INDIRECT("G23"))</f>
        <v/>
      </c>
    </row>
    <row r="24" spans="1:28" ht="20.100000000000001" customHeight="1" x14ac:dyDescent="0.15">
      <c r="A24" s="148"/>
      <c r="B24" s="61"/>
      <c r="C24" s="61"/>
      <c r="D24" s="62"/>
      <c r="E24" s="62"/>
      <c r="F24" s="151" t="str">
        <f t="shared" si="2"/>
        <v/>
      </c>
      <c r="G24" s="63"/>
      <c r="H24" s="58" t="str">
        <f ca="1">IF(AB24="","",IF(ISERROR(VLOOKUP(AB24,男子単!AB:AB,1,FALSE)),IF(ISERROR(VLOOKUP(AB24,混合複!Z:Z,1,FALSE)),"","混"),"単"))</f>
        <v/>
      </c>
      <c r="V24" s="43" t="str">
        <f ca="1">IF(INDIRECT("A24")="","",INDIRECT("A24"))</f>
        <v/>
      </c>
      <c r="W24" s="43" t="str">
        <f ca="1">IF(INDIRECT("B24")="","",INDIRECT("B24"))</f>
        <v/>
      </c>
      <c r="X24" s="43" t="str">
        <f ca="1">IF(INDIRECT("C24")="","",INDIRECT("C24"))</f>
        <v/>
      </c>
      <c r="Y24" s="43" t="str">
        <f ca="1">IF(INDIRECT("D24")="","",INDIRECT("D24"))</f>
        <v/>
      </c>
      <c r="Z24" s="43" t="str">
        <f ca="1">IF(INDIRECT("E24")="","",INDIRECT("E24"))</f>
        <v/>
      </c>
      <c r="AA24" s="43" t="str">
        <f ca="1">IF(INDIRECT("F24")="","",INDIRECT("F24"))</f>
        <v/>
      </c>
      <c r="AB24" s="43" t="str">
        <f ca="1">IF(INDIRECT("G24")="","",INDIRECT("G24"))</f>
        <v/>
      </c>
    </row>
    <row r="25" spans="1:28" ht="20.100000000000001" customHeight="1" x14ac:dyDescent="0.15">
      <c r="A25" s="147"/>
      <c r="B25" s="55"/>
      <c r="C25" s="55"/>
      <c r="D25" s="56"/>
      <c r="E25" s="56"/>
      <c r="F25" s="149" t="str">
        <f t="shared" si="2"/>
        <v/>
      </c>
      <c r="G25" s="57"/>
      <c r="H25" s="58" t="str">
        <f ca="1">IF(AB25="","",IF(ISERROR(VLOOKUP(AB25,男子単!AB:AB,1,FALSE)),IF(ISERROR(VLOOKUP(AB25,混合複!Z:Z,1,FALSE)),"","混"),"単"))</f>
        <v/>
      </c>
      <c r="V25" s="43" t="str">
        <f ca="1">IF(INDIRECT("A25")="","",INDIRECT("A25"))</f>
        <v/>
      </c>
      <c r="W25" s="43" t="str">
        <f ca="1">IF(INDIRECT("B25")="","",INDIRECT("B25"))</f>
        <v/>
      </c>
      <c r="X25" s="43" t="str">
        <f ca="1">IF(INDIRECT("C25")="","",INDIRECT("C25"))</f>
        <v/>
      </c>
      <c r="Y25" s="43" t="str">
        <f ca="1">IF(INDIRECT("D25")="","",INDIRECT("D25"))</f>
        <v/>
      </c>
      <c r="Z25" s="43" t="str">
        <f ca="1">IF(INDIRECT("E25")="","",INDIRECT("E25"))</f>
        <v/>
      </c>
      <c r="AA25" s="43" t="str">
        <f ca="1">IF(INDIRECT("F25")="","",INDIRECT("F25"))</f>
        <v/>
      </c>
      <c r="AB25" s="43" t="str">
        <f ca="1">IF(INDIRECT("G25")="","",INDIRECT("G25"))</f>
        <v/>
      </c>
    </row>
    <row r="26" spans="1:28" ht="20.100000000000001" customHeight="1" x14ac:dyDescent="0.15">
      <c r="A26" s="148"/>
      <c r="B26" s="61"/>
      <c r="C26" s="61"/>
      <c r="D26" s="62"/>
      <c r="E26" s="62"/>
      <c r="F26" s="151" t="str">
        <f t="shared" si="2"/>
        <v/>
      </c>
      <c r="G26" s="63"/>
      <c r="H26" s="58" t="str">
        <f ca="1">IF(AB26="","",IF(ISERROR(VLOOKUP(AB26,男子単!AB:AB,1,FALSE)),IF(ISERROR(VLOOKUP(AB26,混合複!Z:Z,1,FALSE)),"","混"),"単"))</f>
        <v/>
      </c>
      <c r="V26" s="43" t="str">
        <f ca="1">IF(INDIRECT("A26")="","",INDIRECT("A26"))</f>
        <v/>
      </c>
      <c r="W26" s="43" t="str">
        <f ca="1">IF(INDIRECT("B26")="","",INDIRECT("B26"))</f>
        <v/>
      </c>
      <c r="X26" s="43" t="str">
        <f ca="1">IF(INDIRECT("C26")="","",INDIRECT("C26"))</f>
        <v/>
      </c>
      <c r="Y26" s="43" t="str">
        <f ca="1">IF(INDIRECT("D26")="","",INDIRECT("D26"))</f>
        <v/>
      </c>
      <c r="Z26" s="43" t="str">
        <f ca="1">IF(INDIRECT("E26")="","",INDIRECT("E26"))</f>
        <v/>
      </c>
      <c r="AA26" s="43" t="str">
        <f ca="1">IF(INDIRECT("F26")="","",INDIRECT("F26"))</f>
        <v/>
      </c>
      <c r="AB26" s="43" t="str">
        <f ca="1">IF(INDIRECT("G26")="","",INDIRECT("G26"))</f>
        <v/>
      </c>
    </row>
    <row r="27" spans="1:28" ht="20.100000000000001" customHeight="1" x14ac:dyDescent="0.15">
      <c r="A27" s="147"/>
      <c r="B27" s="55"/>
      <c r="C27" s="55"/>
      <c r="D27" s="56"/>
      <c r="E27" s="56"/>
      <c r="F27" s="149" t="str">
        <f t="shared" si="2"/>
        <v/>
      </c>
      <c r="G27" s="57"/>
      <c r="H27" s="58" t="str">
        <f ca="1">IF(AB27="","",IF(ISERROR(VLOOKUP(AB27,男子単!AB:AB,1,FALSE)),IF(ISERROR(VLOOKUP(AB27,混合複!Z:Z,1,FALSE)),"","混"),"単"))</f>
        <v/>
      </c>
      <c r="V27" s="43" t="str">
        <f ca="1">IF(INDIRECT("A27")="","",INDIRECT("A27"))</f>
        <v/>
      </c>
      <c r="W27" s="43" t="str">
        <f ca="1">IF(INDIRECT("B27")="","",INDIRECT("B27"))</f>
        <v/>
      </c>
      <c r="X27" s="43" t="str">
        <f ca="1">IF(INDIRECT("C27")="","",INDIRECT("C27"))</f>
        <v/>
      </c>
      <c r="Y27" s="43" t="str">
        <f ca="1">IF(INDIRECT("D27")="","",INDIRECT("D27"))</f>
        <v/>
      </c>
      <c r="Z27" s="43" t="str">
        <f ca="1">IF(INDIRECT("E27")="","",INDIRECT("E27"))</f>
        <v/>
      </c>
      <c r="AA27" s="43" t="str">
        <f ca="1">IF(INDIRECT("F27")="","",INDIRECT("F27"))</f>
        <v/>
      </c>
      <c r="AB27" s="43" t="str">
        <f ca="1">IF(INDIRECT("G27")="","",INDIRECT("G27"))</f>
        <v/>
      </c>
    </row>
    <row r="28" spans="1:28" ht="20.100000000000001" customHeight="1" x14ac:dyDescent="0.15">
      <c r="A28" s="148"/>
      <c r="B28" s="61"/>
      <c r="C28" s="61"/>
      <c r="D28" s="62"/>
      <c r="E28" s="62"/>
      <c r="F28" s="151" t="str">
        <f t="shared" si="2"/>
        <v/>
      </c>
      <c r="G28" s="63"/>
      <c r="H28" s="58" t="str">
        <f ca="1">IF(AB28="","",IF(ISERROR(VLOOKUP(AB28,男子単!AB:AB,1,FALSE)),IF(ISERROR(VLOOKUP(AB28,混合複!Z:Z,1,FALSE)),"","混"),"単"))</f>
        <v/>
      </c>
      <c r="V28" s="43" t="str">
        <f ca="1">IF(INDIRECT("A28")="","",INDIRECT("A28"))</f>
        <v/>
      </c>
      <c r="W28" s="43" t="str">
        <f ca="1">IF(INDIRECT("B28")="","",INDIRECT("B28"))</f>
        <v/>
      </c>
      <c r="X28" s="43" t="str">
        <f ca="1">IF(INDIRECT("C28")="","",INDIRECT("C28"))</f>
        <v/>
      </c>
      <c r="Y28" s="43" t="str">
        <f ca="1">IF(INDIRECT("D28")="","",INDIRECT("D28"))</f>
        <v/>
      </c>
      <c r="Z28" s="43" t="str">
        <f ca="1">IF(INDIRECT("E28")="","",INDIRECT("E28"))</f>
        <v/>
      </c>
      <c r="AA28" s="43" t="str">
        <f ca="1">IF(INDIRECT("F28")="","",INDIRECT("F28"))</f>
        <v/>
      </c>
      <c r="AB28" s="43" t="str">
        <f ca="1">IF(INDIRECT("G28")="","",INDIRECT("G28"))</f>
        <v/>
      </c>
    </row>
    <row r="29" spans="1:28" ht="20.100000000000001" customHeight="1" x14ac:dyDescent="0.15">
      <c r="A29" s="147"/>
      <c r="B29" s="55"/>
      <c r="C29" s="55"/>
      <c r="D29" s="56"/>
      <c r="E29" s="56"/>
      <c r="F29" s="149" t="str">
        <f t="shared" si="2"/>
        <v/>
      </c>
      <c r="G29" s="57"/>
      <c r="H29" s="58" t="str">
        <f ca="1">IF(AB29="","",IF(ISERROR(VLOOKUP(AB29,男子単!AB:AB,1,FALSE)),IF(ISERROR(VLOOKUP(AB29,混合複!Z:Z,1,FALSE)),"","混"),"単"))</f>
        <v/>
      </c>
      <c r="V29" s="43" t="str">
        <f ca="1">IF(INDIRECT("A29")="","",INDIRECT("A29"))</f>
        <v/>
      </c>
      <c r="W29" s="43" t="str">
        <f ca="1">IF(INDIRECT("B29")="","",INDIRECT("B29"))</f>
        <v/>
      </c>
      <c r="X29" s="43" t="str">
        <f ca="1">IF(INDIRECT("C29")="","",INDIRECT("C29"))</f>
        <v/>
      </c>
      <c r="Y29" s="43" t="str">
        <f ca="1">IF(INDIRECT("D29")="","",INDIRECT("D29"))</f>
        <v/>
      </c>
      <c r="Z29" s="43" t="str">
        <f ca="1">IF(INDIRECT("E29")="","",INDIRECT("E29"))</f>
        <v/>
      </c>
      <c r="AA29" s="43" t="str">
        <f ca="1">IF(INDIRECT("F29")="","",INDIRECT("F29"))</f>
        <v/>
      </c>
      <c r="AB29" s="43" t="str">
        <f ca="1">IF(INDIRECT("G29")="","",INDIRECT("G29"))</f>
        <v/>
      </c>
    </row>
    <row r="30" spans="1:28" ht="20.100000000000001" customHeight="1" x14ac:dyDescent="0.15">
      <c r="A30" s="148"/>
      <c r="B30" s="61"/>
      <c r="C30" s="61"/>
      <c r="D30" s="62"/>
      <c r="E30" s="62"/>
      <c r="F30" s="151" t="str">
        <f t="shared" si="2"/>
        <v/>
      </c>
      <c r="G30" s="63"/>
      <c r="H30" s="58" t="str">
        <f ca="1">IF(AB30="","",IF(ISERROR(VLOOKUP(AB30,男子単!AB:AB,1,FALSE)),IF(ISERROR(VLOOKUP(AB30,混合複!Z:Z,1,FALSE)),"","混"),"単"))</f>
        <v/>
      </c>
      <c r="V30" s="43" t="str">
        <f ca="1">IF(INDIRECT("A30")="","",INDIRECT("A30"))</f>
        <v/>
      </c>
      <c r="W30" s="43" t="str">
        <f ca="1">IF(INDIRECT("B30")="","",INDIRECT("B30"))</f>
        <v/>
      </c>
      <c r="X30" s="43" t="str">
        <f ca="1">IF(INDIRECT("C30")="","",INDIRECT("C30"))</f>
        <v/>
      </c>
      <c r="Y30" s="43" t="str">
        <f ca="1">IF(INDIRECT("D30")="","",INDIRECT("D30"))</f>
        <v/>
      </c>
      <c r="Z30" s="43" t="str">
        <f ca="1">IF(INDIRECT("E30")="","",INDIRECT("E30"))</f>
        <v/>
      </c>
      <c r="AA30" s="43" t="str">
        <f ca="1">IF(INDIRECT("F30")="","",INDIRECT("F30"))</f>
        <v/>
      </c>
      <c r="AB30" s="43" t="str">
        <f ca="1">IF(INDIRECT("G30")="","",INDIRECT("G30"))</f>
        <v/>
      </c>
    </row>
    <row r="31" spans="1:28" ht="20.100000000000001" customHeight="1" x14ac:dyDescent="0.15">
      <c r="A31" s="147"/>
      <c r="B31" s="55"/>
      <c r="C31" s="55"/>
      <c r="D31" s="56"/>
      <c r="E31" s="56"/>
      <c r="F31" s="149" t="str">
        <f t="shared" si="2"/>
        <v/>
      </c>
      <c r="G31" s="57"/>
      <c r="H31" s="58" t="str">
        <f ca="1">IF(AB31="","",IF(ISERROR(VLOOKUP(AB31,男子単!AB:AB,1,FALSE)),IF(ISERROR(VLOOKUP(AB31,混合複!Z:Z,1,FALSE)),"","混"),"単"))</f>
        <v/>
      </c>
      <c r="V31" s="43" t="str">
        <f ca="1">IF(INDIRECT("A31")="","",INDIRECT("A31"))</f>
        <v/>
      </c>
      <c r="W31" s="43" t="str">
        <f ca="1">IF(INDIRECT("B31")="","",INDIRECT("B31"))</f>
        <v/>
      </c>
      <c r="X31" s="43" t="str">
        <f ca="1">IF(INDIRECT("C31")="","",INDIRECT("C31"))</f>
        <v/>
      </c>
      <c r="Y31" s="43" t="str">
        <f ca="1">IF(INDIRECT("D31")="","",INDIRECT("D31"))</f>
        <v/>
      </c>
      <c r="Z31" s="43" t="str">
        <f ca="1">IF(INDIRECT("E31")="","",INDIRECT("E31"))</f>
        <v/>
      </c>
      <c r="AA31" s="43" t="str">
        <f ca="1">IF(INDIRECT("F31")="","",INDIRECT("F31"))</f>
        <v/>
      </c>
      <c r="AB31" s="43" t="str">
        <f ca="1">IF(INDIRECT("G31")="","",INDIRECT("G31"))</f>
        <v/>
      </c>
    </row>
    <row r="32" spans="1:28" ht="20.100000000000001" customHeight="1" x14ac:dyDescent="0.15">
      <c r="A32" s="148"/>
      <c r="B32" s="61"/>
      <c r="C32" s="61"/>
      <c r="D32" s="62"/>
      <c r="E32" s="62"/>
      <c r="F32" s="151" t="str">
        <f t="shared" si="2"/>
        <v/>
      </c>
      <c r="G32" s="63"/>
      <c r="H32" s="58" t="str">
        <f ca="1">IF(AB32="","",IF(ISERROR(VLOOKUP(AB32,男子単!AB:AB,1,FALSE)),IF(ISERROR(VLOOKUP(AB32,混合複!Z:Z,1,FALSE)),"","混"),"単"))</f>
        <v/>
      </c>
      <c r="V32" s="43" t="str">
        <f ca="1">IF(INDIRECT("A32")="","",INDIRECT("A32"))</f>
        <v/>
      </c>
      <c r="W32" s="43" t="str">
        <f ca="1">IF(INDIRECT("B32")="","",INDIRECT("B32"))</f>
        <v/>
      </c>
      <c r="X32" s="43" t="str">
        <f ca="1">IF(INDIRECT("C32")="","",INDIRECT("C32"))</f>
        <v/>
      </c>
      <c r="Y32" s="43" t="str">
        <f ca="1">IF(INDIRECT("D32")="","",INDIRECT("D32"))</f>
        <v/>
      </c>
      <c r="Z32" s="43" t="str">
        <f ca="1">IF(INDIRECT("E32")="","",INDIRECT("E32"))</f>
        <v/>
      </c>
      <c r="AA32" s="43" t="str">
        <f ca="1">IF(INDIRECT("F32")="","",INDIRECT("F32"))</f>
        <v/>
      </c>
      <c r="AB32" s="43" t="str">
        <f ca="1">IF(INDIRECT("G32")="","",INDIRECT("G32"))</f>
        <v/>
      </c>
    </row>
    <row r="33" spans="1:28" ht="20.100000000000001" customHeight="1" x14ac:dyDescent="0.15">
      <c r="A33" s="147"/>
      <c r="B33" s="55"/>
      <c r="C33" s="55"/>
      <c r="D33" s="56"/>
      <c r="E33" s="56"/>
      <c r="F33" s="149" t="str">
        <f t="shared" si="2"/>
        <v/>
      </c>
      <c r="G33" s="57"/>
      <c r="H33" s="58" t="str">
        <f ca="1">IF(AB33="","",IF(ISERROR(VLOOKUP(AB33,男子単!AB:AB,1,FALSE)),IF(ISERROR(VLOOKUP(AB33,混合複!Z:Z,1,FALSE)),"","混"),"単"))</f>
        <v/>
      </c>
      <c r="V33" s="43" t="str">
        <f ca="1">IF(INDIRECT("A33")="","",INDIRECT("A33"))</f>
        <v/>
      </c>
      <c r="W33" s="43" t="str">
        <f ca="1">IF(INDIRECT("B33")="","",INDIRECT("B33"))</f>
        <v/>
      </c>
      <c r="X33" s="43" t="str">
        <f ca="1">IF(INDIRECT("C33")="","",INDIRECT("C33"))</f>
        <v/>
      </c>
      <c r="Y33" s="43" t="str">
        <f ca="1">IF(INDIRECT("D33")="","",INDIRECT("D33"))</f>
        <v/>
      </c>
      <c r="Z33" s="43" t="str">
        <f ca="1">IF(INDIRECT("E33")="","",INDIRECT("E33"))</f>
        <v/>
      </c>
      <c r="AA33" s="43" t="str">
        <f ca="1">IF(INDIRECT("F33")="","",INDIRECT("F33"))</f>
        <v/>
      </c>
      <c r="AB33" s="43" t="str">
        <f ca="1">IF(INDIRECT("G33")="","",INDIRECT("G33"))</f>
        <v/>
      </c>
    </row>
    <row r="34" spans="1:28" ht="20.100000000000001" customHeight="1" x14ac:dyDescent="0.15">
      <c r="A34" s="148"/>
      <c r="B34" s="61"/>
      <c r="C34" s="61"/>
      <c r="D34" s="62"/>
      <c r="E34" s="62"/>
      <c r="F34" s="151" t="str">
        <f t="shared" si="2"/>
        <v/>
      </c>
      <c r="G34" s="63"/>
      <c r="H34" s="58" t="str">
        <f ca="1">IF(AB34="","",IF(ISERROR(VLOOKUP(AB34,男子単!AB:AB,1,FALSE)),IF(ISERROR(VLOOKUP(AB34,混合複!Z:Z,1,FALSE)),"","混"),"単"))</f>
        <v/>
      </c>
      <c r="V34" s="43" t="str">
        <f ca="1">IF(INDIRECT("A34")="","",INDIRECT("A34"))</f>
        <v/>
      </c>
      <c r="W34" s="43" t="str">
        <f ca="1">IF(INDIRECT("B34")="","",INDIRECT("B34"))</f>
        <v/>
      </c>
      <c r="X34" s="43" t="str">
        <f ca="1">IF(INDIRECT("C34")="","",INDIRECT("C34"))</f>
        <v/>
      </c>
      <c r="Y34" s="43" t="str">
        <f ca="1">IF(INDIRECT("D34")="","",INDIRECT("D34"))</f>
        <v/>
      </c>
      <c r="Z34" s="43" t="str">
        <f ca="1">IF(INDIRECT("E34")="","",INDIRECT("E34"))</f>
        <v/>
      </c>
      <c r="AA34" s="43" t="str">
        <f ca="1">IF(INDIRECT("F34")="","",INDIRECT("F34"))</f>
        <v/>
      </c>
      <c r="AB34" s="43" t="str">
        <f ca="1">IF(INDIRECT("G34")="","",INDIRECT("G34"))</f>
        <v/>
      </c>
    </row>
    <row r="35" spans="1:28" ht="20.100000000000001" customHeight="1" x14ac:dyDescent="0.15">
      <c r="A35" s="147"/>
      <c r="B35" s="55"/>
      <c r="C35" s="55"/>
      <c r="D35" s="56"/>
      <c r="E35" s="56"/>
      <c r="F35" s="149" t="str">
        <f t="shared" si="2"/>
        <v/>
      </c>
      <c r="G35" s="57"/>
      <c r="H35" s="58" t="str">
        <f ca="1">IF(AB35="","",IF(ISERROR(VLOOKUP(AB35,男子単!AB:AB,1,FALSE)),IF(ISERROR(VLOOKUP(AB35,混合複!Z:Z,1,FALSE)),"","混"),"単"))</f>
        <v/>
      </c>
      <c r="V35" s="43" t="str">
        <f ca="1">IF(INDIRECT("A35")="","",INDIRECT("A35"))</f>
        <v/>
      </c>
      <c r="W35" s="43" t="str">
        <f ca="1">IF(INDIRECT("B35")="","",INDIRECT("B35"))</f>
        <v/>
      </c>
      <c r="X35" s="43" t="str">
        <f ca="1">IF(INDIRECT("C35")="","",INDIRECT("C35"))</f>
        <v/>
      </c>
      <c r="Y35" s="43" t="str">
        <f ca="1">IF(INDIRECT("D35")="","",INDIRECT("D35"))</f>
        <v/>
      </c>
      <c r="Z35" s="43" t="str">
        <f ca="1">IF(INDIRECT("E35")="","",INDIRECT("E35"))</f>
        <v/>
      </c>
      <c r="AA35" s="43" t="str">
        <f ca="1">IF(INDIRECT("F35")="","",INDIRECT("F35"))</f>
        <v/>
      </c>
      <c r="AB35" s="43" t="str">
        <f ca="1">IF(INDIRECT("G35")="","",INDIRECT("G35"))</f>
        <v/>
      </c>
    </row>
    <row r="36" spans="1:28" ht="20.100000000000001" customHeight="1" x14ac:dyDescent="0.15">
      <c r="A36" s="148"/>
      <c r="B36" s="61"/>
      <c r="C36" s="61"/>
      <c r="D36" s="62"/>
      <c r="E36" s="62"/>
      <c r="F36" s="151" t="str">
        <f t="shared" si="2"/>
        <v/>
      </c>
      <c r="G36" s="63"/>
      <c r="H36" s="58" t="str">
        <f ca="1">IF(AB36="","",IF(ISERROR(VLOOKUP(AB36,男子単!AB:AB,1,FALSE)),IF(ISERROR(VLOOKUP(AB36,混合複!Z:Z,1,FALSE)),"","混"),"単"))</f>
        <v/>
      </c>
      <c r="V36" s="43" t="str">
        <f ca="1">IF(INDIRECT("A36")="","",INDIRECT("A36"))</f>
        <v/>
      </c>
      <c r="W36" s="43" t="str">
        <f ca="1">IF(INDIRECT("B36")="","",INDIRECT("B36"))</f>
        <v/>
      </c>
      <c r="X36" s="43" t="str">
        <f ca="1">IF(INDIRECT("C36")="","",INDIRECT("C36"))</f>
        <v/>
      </c>
      <c r="Y36" s="43" t="str">
        <f ca="1">IF(INDIRECT("D36")="","",INDIRECT("D36"))</f>
        <v/>
      </c>
      <c r="Z36" s="43" t="str">
        <f ca="1">IF(INDIRECT("E36")="","",INDIRECT("E36"))</f>
        <v/>
      </c>
      <c r="AA36" s="43" t="str">
        <f ca="1">IF(INDIRECT("F36")="","",INDIRECT("F36"))</f>
        <v/>
      </c>
      <c r="AB36" s="43" t="str">
        <f ca="1">IF(INDIRECT("G36")="","",INDIRECT("G36"))</f>
        <v/>
      </c>
    </row>
    <row r="37" spans="1:28" ht="20.100000000000001" customHeight="1" x14ac:dyDescent="0.15">
      <c r="A37" s="147"/>
      <c r="B37" s="55"/>
      <c r="C37" s="55"/>
      <c r="D37" s="56"/>
      <c r="E37" s="56"/>
      <c r="F37" s="149" t="str">
        <f t="shared" si="2"/>
        <v/>
      </c>
      <c r="G37" s="57"/>
      <c r="H37" s="58" t="str">
        <f ca="1">IF(AB37="","",IF(ISERROR(VLOOKUP(AB37,男子単!AB:AB,1,FALSE)),IF(ISERROR(VLOOKUP(AB37,混合複!Z:Z,1,FALSE)),"","混"),"単"))</f>
        <v/>
      </c>
      <c r="V37" s="43" t="str">
        <f ca="1">IF(INDIRECT("A37")="","",INDIRECT("A37"))</f>
        <v/>
      </c>
      <c r="W37" s="43" t="str">
        <f ca="1">IF(INDIRECT("B37")="","",INDIRECT("B37"))</f>
        <v/>
      </c>
      <c r="X37" s="43" t="str">
        <f ca="1">IF(INDIRECT("C37")="","",INDIRECT("C37"))</f>
        <v/>
      </c>
      <c r="Y37" s="43" t="str">
        <f ca="1">IF(INDIRECT("D37")="","",INDIRECT("D37"))</f>
        <v/>
      </c>
      <c r="Z37" s="43" t="str">
        <f ca="1">IF(INDIRECT("E37")="","",INDIRECT("E37"))</f>
        <v/>
      </c>
      <c r="AA37" s="43" t="str">
        <f ca="1">IF(INDIRECT("F37")="","",INDIRECT("F37"))</f>
        <v/>
      </c>
      <c r="AB37" s="43" t="str">
        <f ca="1">IF(INDIRECT("G37")="","",INDIRECT("G37"))</f>
        <v/>
      </c>
    </row>
    <row r="38" spans="1:28" ht="20.100000000000001" customHeight="1" x14ac:dyDescent="0.15">
      <c r="A38" s="148"/>
      <c r="B38" s="61"/>
      <c r="C38" s="61"/>
      <c r="D38" s="62"/>
      <c r="E38" s="62"/>
      <c r="F38" s="151" t="str">
        <f t="shared" si="2"/>
        <v/>
      </c>
      <c r="G38" s="63"/>
      <c r="H38" s="58" t="str">
        <f ca="1">IF(AB38="","",IF(ISERROR(VLOOKUP(AB38,男子単!AB:AB,1,FALSE)),IF(ISERROR(VLOOKUP(AB38,混合複!Z:Z,1,FALSE)),"","混"),"単"))</f>
        <v/>
      </c>
      <c r="V38" s="43" t="str">
        <f ca="1">IF(INDIRECT("A38")="","",INDIRECT("A38"))</f>
        <v/>
      </c>
      <c r="W38" s="43" t="str">
        <f ca="1">IF(INDIRECT("B38")="","",INDIRECT("B38"))</f>
        <v/>
      </c>
      <c r="X38" s="43" t="str">
        <f ca="1">IF(INDIRECT("C38")="","",INDIRECT("C38"))</f>
        <v/>
      </c>
      <c r="Y38" s="43" t="str">
        <f ca="1">IF(INDIRECT("D38")="","",INDIRECT("D38"))</f>
        <v/>
      </c>
      <c r="Z38" s="43" t="str">
        <f ca="1">IF(INDIRECT("E38")="","",INDIRECT("E38"))</f>
        <v/>
      </c>
      <c r="AA38" s="43" t="str">
        <f ca="1">IF(INDIRECT("F38")="","",INDIRECT("F38"))</f>
        <v/>
      </c>
      <c r="AB38" s="43" t="str">
        <f ca="1">IF(INDIRECT("G38")="","",INDIRECT("G38"))</f>
        <v/>
      </c>
    </row>
    <row r="39" spans="1:28" ht="20.100000000000001" customHeight="1" x14ac:dyDescent="0.15">
      <c r="A39" s="147"/>
      <c r="B39" s="55"/>
      <c r="C39" s="55"/>
      <c r="D39" s="56"/>
      <c r="E39" s="56"/>
      <c r="F39" s="149" t="str">
        <f t="shared" si="2"/>
        <v/>
      </c>
      <c r="G39" s="57"/>
      <c r="H39" s="58" t="str">
        <f ca="1">IF(AB39="","",IF(ISERROR(VLOOKUP(AB39,男子単!AB:AB,1,FALSE)),IF(ISERROR(VLOOKUP(AB39,混合複!Z:Z,1,FALSE)),"","混"),"単"))</f>
        <v/>
      </c>
      <c r="V39" s="43" t="str">
        <f ca="1">IF(INDIRECT("A39")="","",INDIRECT("A39"))</f>
        <v/>
      </c>
      <c r="W39" s="43" t="str">
        <f ca="1">IF(INDIRECT("B39")="","",INDIRECT("B39"))</f>
        <v/>
      </c>
      <c r="X39" s="43" t="str">
        <f ca="1">IF(INDIRECT("C39")="","",INDIRECT("C39"))</f>
        <v/>
      </c>
      <c r="Y39" s="43" t="str">
        <f ca="1">IF(INDIRECT("D39")="","",INDIRECT("D39"))</f>
        <v/>
      </c>
      <c r="Z39" s="43" t="str">
        <f ca="1">IF(INDIRECT("E39")="","",INDIRECT("E39"))</f>
        <v/>
      </c>
      <c r="AA39" s="43" t="str">
        <f ca="1">IF(INDIRECT("F39")="","",INDIRECT("F39"))</f>
        <v/>
      </c>
      <c r="AB39" s="43" t="str">
        <f ca="1">IF(INDIRECT("G39")="","",INDIRECT("G39"))</f>
        <v/>
      </c>
    </row>
    <row r="40" spans="1:28" ht="20.100000000000001" customHeight="1" x14ac:dyDescent="0.15">
      <c r="A40" s="148"/>
      <c r="B40" s="61"/>
      <c r="C40" s="61"/>
      <c r="D40" s="62"/>
      <c r="E40" s="62"/>
      <c r="F40" s="151" t="str">
        <f t="shared" si="2"/>
        <v/>
      </c>
      <c r="G40" s="63"/>
      <c r="H40" s="58" t="str">
        <f ca="1">IF(AB40="","",IF(ISERROR(VLOOKUP(AB40,男子単!AB:AB,1,FALSE)),IF(ISERROR(VLOOKUP(AB40,混合複!Z:Z,1,FALSE)),"","混"),"単"))</f>
        <v/>
      </c>
      <c r="V40" s="43" t="str">
        <f ca="1">IF(INDIRECT("A40")="","",INDIRECT("A40"))</f>
        <v/>
      </c>
      <c r="W40" s="43" t="str">
        <f ca="1">IF(INDIRECT("B40")="","",INDIRECT("B40"))</f>
        <v/>
      </c>
      <c r="X40" s="43" t="str">
        <f ca="1">IF(INDIRECT("C40")="","",INDIRECT("C40"))</f>
        <v/>
      </c>
      <c r="Y40" s="43" t="str">
        <f ca="1">IF(INDIRECT("D40")="","",INDIRECT("D40"))</f>
        <v/>
      </c>
      <c r="Z40" s="43" t="str">
        <f ca="1">IF(INDIRECT("E40")="","",INDIRECT("E40"))</f>
        <v/>
      </c>
      <c r="AA40" s="43" t="str">
        <f ca="1">IF(INDIRECT("F40")="","",INDIRECT("F40"))</f>
        <v/>
      </c>
      <c r="AB40" s="43" t="str">
        <f ca="1">IF(INDIRECT("G40")="","",INDIRECT("G40"))</f>
        <v/>
      </c>
    </row>
    <row r="41" spans="1:28" ht="20.100000000000001" customHeight="1" x14ac:dyDescent="0.15">
      <c r="A41" s="147"/>
      <c r="B41" s="55"/>
      <c r="C41" s="55"/>
      <c r="D41" s="56"/>
      <c r="E41" s="56"/>
      <c r="F41" s="149" t="str">
        <f t="shared" si="2"/>
        <v/>
      </c>
      <c r="G41" s="57"/>
      <c r="H41" s="58" t="str">
        <f ca="1">IF(AB41="","",IF(ISERROR(VLOOKUP(AB41,男子単!AB:AB,1,FALSE)),IF(ISERROR(VLOOKUP(AB41,混合複!Z:Z,1,FALSE)),"","混"),"単"))</f>
        <v/>
      </c>
      <c r="V41" s="43" t="str">
        <f ca="1">IF(INDIRECT("A41")="","",INDIRECT("A41"))</f>
        <v/>
      </c>
      <c r="W41" s="43" t="str">
        <f ca="1">IF(INDIRECT("B41")="","",INDIRECT("B41"))</f>
        <v/>
      </c>
      <c r="X41" s="43" t="str">
        <f ca="1">IF(INDIRECT("C41")="","",INDIRECT("C41"))</f>
        <v/>
      </c>
      <c r="Y41" s="43" t="str">
        <f ca="1">IF(INDIRECT("D41")="","",INDIRECT("D41"))</f>
        <v/>
      </c>
      <c r="Z41" s="43" t="str">
        <f ca="1">IF(INDIRECT("E41")="","",INDIRECT("E41"))</f>
        <v/>
      </c>
      <c r="AA41" s="43" t="str">
        <f ca="1">IF(INDIRECT("F41")="","",INDIRECT("F41"))</f>
        <v/>
      </c>
      <c r="AB41" s="43" t="str">
        <f ca="1">IF(INDIRECT("G41")="","",INDIRECT("G41"))</f>
        <v/>
      </c>
    </row>
    <row r="42" spans="1:28" ht="20.100000000000001" customHeight="1" x14ac:dyDescent="0.15">
      <c r="A42" s="148"/>
      <c r="B42" s="61"/>
      <c r="C42" s="61"/>
      <c r="D42" s="62"/>
      <c r="E42" s="62"/>
      <c r="F42" s="151" t="str">
        <f t="shared" si="2"/>
        <v/>
      </c>
      <c r="G42" s="63"/>
      <c r="H42" s="58" t="str">
        <f ca="1">IF(AB42="","",IF(ISERROR(VLOOKUP(AB42,男子単!AB:AB,1,FALSE)),IF(ISERROR(VLOOKUP(AB42,混合複!Z:Z,1,FALSE)),"","混"),"単"))</f>
        <v/>
      </c>
      <c r="V42" s="43" t="str">
        <f ca="1">IF(INDIRECT("A42")="","",INDIRECT("A42"))</f>
        <v/>
      </c>
      <c r="W42" s="43" t="str">
        <f ca="1">IF(INDIRECT("B42")="","",INDIRECT("B42"))</f>
        <v/>
      </c>
      <c r="X42" s="43" t="str">
        <f ca="1">IF(INDIRECT("C42")="","",INDIRECT("C42"))</f>
        <v/>
      </c>
      <c r="Y42" s="43" t="str">
        <f ca="1">IF(INDIRECT("D42")="","",INDIRECT("D42"))</f>
        <v/>
      </c>
      <c r="Z42" s="43" t="str">
        <f ca="1">IF(INDIRECT("E42")="","",INDIRECT("E42"))</f>
        <v/>
      </c>
      <c r="AA42" s="43" t="str">
        <f ca="1">IF(INDIRECT("F42")="","",INDIRECT("F42"))</f>
        <v/>
      </c>
      <c r="AB42" s="43" t="str">
        <f ca="1">IF(INDIRECT("G42")="","",INDIRECT("G42"))</f>
        <v/>
      </c>
    </row>
  </sheetData>
  <sheetProtection algorithmName="SHA-512" hashValue="og6WacD1/vzxjPga+A9QKixpgQ6yiupzN2Pf3UIZIWa/GjsEYLKp4daZZGlmen07BwzK5dEgX5oivUbtj3xqDQ==" saltValue="QT0yoO0IQU2O+kEsT/LiGw==" spinCount="100000" sheet="1" objects="1" scenarios="1"/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1"/>
  <dataValidations xWindow="301" yWindow="228" count="3">
    <dataValidation allowBlank="1" showInputMessage="1" showErrorMessage="1" promptTitle="自動計算" prompt="左欄の生年月日を入力すると、計算されますので、ご確認下さい。" sqref="F3:F42" xr:uid="{00000000-0002-0000-0400-000000000000}"/>
    <dataValidation type="list" imeMode="off" allowBlank="1" showInputMessage="1" showErrorMessage="1" promptTitle="種目選択" prompt="出場種目を選択" sqref="A3:A42" xr:uid="{00000000-0002-0000-0400-000001000000}">
      <formula1>"MDA,MDB,MDC,30MD,35MD,40MD,45MD,50MD,55MD,60MD,65MD,70MD,75MD"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4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2"/>
  <sheetViews>
    <sheetView showGridLines="0" zoomScale="85" zoomScaleNormal="85" workbookViewId="0">
      <selection sqref="A1:G1"/>
    </sheetView>
  </sheetViews>
  <sheetFormatPr defaultColWidth="13" defaultRowHeight="20.100000000000001" customHeight="1" x14ac:dyDescent="0.15"/>
  <cols>
    <col min="1" max="1" width="10.625" style="16" customWidth="1"/>
    <col min="2" max="2" width="16.625" style="2" customWidth="1"/>
    <col min="3" max="3" width="18.625" style="2" customWidth="1"/>
    <col min="4" max="4" width="20.625" style="2" customWidth="1"/>
    <col min="5" max="5" width="12.625" style="2" customWidth="1"/>
    <col min="6" max="6" width="6.625" style="2" customWidth="1"/>
    <col min="7" max="7" width="10.625" style="2" customWidth="1"/>
    <col min="8" max="8" width="5.625" style="16" customWidth="1"/>
    <col min="9" max="9" width="5.625" style="59" customWidth="1"/>
    <col min="10" max="17" width="5.625" style="65" customWidth="1"/>
    <col min="18" max="24" width="1.625" style="43" customWidth="1"/>
    <col min="25" max="16384" width="13" style="2"/>
  </cols>
  <sheetData>
    <row r="1" spans="1:24" ht="30" customHeight="1" x14ac:dyDescent="0.15">
      <c r="A1" s="134" t="s">
        <v>49</v>
      </c>
      <c r="B1" s="135"/>
      <c r="C1" s="135"/>
      <c r="D1" s="135"/>
      <c r="E1" s="135"/>
      <c r="F1" s="137"/>
      <c r="G1" s="136"/>
      <c r="H1" s="90" t="s">
        <v>86</v>
      </c>
      <c r="I1" s="42" t="s">
        <v>123</v>
      </c>
      <c r="J1" s="42" t="s">
        <v>124</v>
      </c>
      <c r="K1" s="42" t="s">
        <v>81</v>
      </c>
      <c r="L1" s="42" t="s">
        <v>82</v>
      </c>
      <c r="M1" s="42" t="s">
        <v>51</v>
      </c>
      <c r="N1" s="42" t="s">
        <v>52</v>
      </c>
      <c r="O1" s="42" t="s">
        <v>53</v>
      </c>
      <c r="P1" s="42" t="s">
        <v>54</v>
      </c>
      <c r="Q1" s="42" t="s">
        <v>55</v>
      </c>
    </row>
    <row r="2" spans="1:24" ht="30" customHeight="1" x14ac:dyDescent="0.15">
      <c r="A2" s="44" t="s">
        <v>12</v>
      </c>
      <c r="B2" s="45" t="s">
        <v>13</v>
      </c>
      <c r="C2" s="45" t="s">
        <v>14</v>
      </c>
      <c r="D2" s="46" t="s">
        <v>84</v>
      </c>
      <c r="E2" s="46" t="s">
        <v>111</v>
      </c>
      <c r="F2" s="46" t="s">
        <v>18</v>
      </c>
      <c r="G2" s="47" t="s">
        <v>106</v>
      </c>
      <c r="H2" s="54">
        <f ca="1">COUNTIF(H3:H42,"単")+COUNTIF(H3:H42,"混")+COUNTIF(H3:H42,"両")</f>
        <v>0</v>
      </c>
      <c r="I2" s="88">
        <f t="shared" ref="I2:Q2" si="0">COUNTIF($A:$A,I1)</f>
        <v>0</v>
      </c>
      <c r="J2" s="88">
        <f t="shared" ref="J2" si="1">COUNTIF($A:$A,J1)</f>
        <v>0</v>
      </c>
      <c r="K2" s="88">
        <f t="shared" si="0"/>
        <v>0</v>
      </c>
      <c r="L2" s="88">
        <f t="shared" si="0"/>
        <v>0</v>
      </c>
      <c r="M2" s="88">
        <f t="shared" si="0"/>
        <v>0</v>
      </c>
      <c r="N2" s="88">
        <f t="shared" si="0"/>
        <v>0</v>
      </c>
      <c r="O2" s="88">
        <f t="shared" si="0"/>
        <v>0</v>
      </c>
      <c r="P2" s="88">
        <f t="shared" si="0"/>
        <v>0</v>
      </c>
      <c r="Q2" s="88">
        <f t="shared" si="0"/>
        <v>0</v>
      </c>
    </row>
    <row r="3" spans="1:24" ht="20.100000000000001" customHeight="1" x14ac:dyDescent="0.15">
      <c r="A3" s="147"/>
      <c r="B3" s="55"/>
      <c r="C3" s="55"/>
      <c r="D3" s="56"/>
      <c r="E3" s="56"/>
      <c r="F3" s="149" t="str">
        <f>IF(E3&lt;&gt;"",DATEDIF(E3,DATEVALUE("2025/4/1"),"Y"),"")</f>
        <v/>
      </c>
      <c r="G3" s="57"/>
      <c r="H3" s="58" t="str">
        <f ca="1">IF(X3="","",IF(ISERROR(VLOOKUP(X3,女子単!X:X,1,FALSE)),IF(ISERROR(VLOOKUP(X3,混合複!Z:Z,1,FALSE)),"","混"),IF(ISERROR(VLOOKUP(X3,混合複!Z:Z,1,FALSE)),"単","両")))</f>
        <v/>
      </c>
      <c r="J3" s="60"/>
      <c r="K3" s="60"/>
      <c r="L3" s="60"/>
      <c r="M3" s="60"/>
      <c r="N3" s="60"/>
      <c r="O3" s="60"/>
      <c r="P3" s="60"/>
      <c r="Q3" s="60"/>
      <c r="R3" s="43" t="str">
        <f ca="1">IF(INDIRECT("A3")="","",INDIRECT("A3"))</f>
        <v/>
      </c>
      <c r="S3" s="43" t="str">
        <f ca="1">IF(INDIRECT("B3")="","",INDIRECT("B3"))</f>
        <v/>
      </c>
      <c r="T3" s="43" t="str">
        <f ca="1">IF(INDIRECT("C3")="","",INDIRECT("C3"))</f>
        <v/>
      </c>
      <c r="U3" s="43" t="str">
        <f ca="1">IF(INDIRECT("D3")="","",INDIRECT("D3"))</f>
        <v/>
      </c>
      <c r="V3" s="43" t="str">
        <f ca="1">IF(INDIRECT("E3")="","",INDIRECT("E3"))</f>
        <v/>
      </c>
      <c r="W3" s="43" t="str">
        <f ca="1">IF(INDIRECT("F3")="","",INDIRECT("F3"))</f>
        <v/>
      </c>
      <c r="X3" s="43" t="str">
        <f ca="1">IF(INDIRECT("G3")="","",INDIRECT("G3"))</f>
        <v/>
      </c>
    </row>
    <row r="4" spans="1:24" ht="20.100000000000001" customHeight="1" x14ac:dyDescent="0.15">
      <c r="A4" s="148"/>
      <c r="B4" s="61"/>
      <c r="C4" s="61"/>
      <c r="D4" s="62"/>
      <c r="E4" s="62"/>
      <c r="F4" s="151" t="str">
        <f>IF(E4&lt;&gt;"",DATEDIF(E4,DATEVALUE("2025/4/1"),"Y"),"")</f>
        <v/>
      </c>
      <c r="G4" s="63"/>
      <c r="H4" s="58" t="str">
        <f ca="1">IF(X4="","",IF(ISERROR(VLOOKUP(X4,女子単!X:X,1,FALSE)),IF(ISERROR(VLOOKUP(X4,混合複!Z:Z,1,FALSE)),"","混"),IF(ISERROR(VLOOKUP(X4,混合複!Z:Z,1,FALSE)),"単","両")))</f>
        <v/>
      </c>
      <c r="J4" s="64"/>
      <c r="K4" s="64"/>
      <c r="L4" s="64"/>
      <c r="M4" s="64"/>
      <c r="N4" s="64"/>
      <c r="O4" s="64"/>
      <c r="P4" s="64"/>
      <c r="Q4" s="64"/>
      <c r="R4" s="43" t="str">
        <f ca="1">IF(INDIRECT("A4")="","",INDIRECT("A4"))</f>
        <v/>
      </c>
      <c r="S4" s="43" t="str">
        <f ca="1">IF(INDIRECT("B4")="","",INDIRECT("B4"))</f>
        <v/>
      </c>
      <c r="T4" s="43" t="str">
        <f ca="1">IF(INDIRECT("C4")="","",INDIRECT("C4"))</f>
        <v/>
      </c>
      <c r="U4" s="43" t="str">
        <f ca="1">IF(INDIRECT("D4")="","",INDIRECT("D4"))</f>
        <v/>
      </c>
      <c r="V4" s="43" t="str">
        <f ca="1">IF(INDIRECT("E4")="","",INDIRECT("E4"))</f>
        <v/>
      </c>
      <c r="W4" s="43" t="str">
        <f ca="1">IF(INDIRECT("F4")="","",INDIRECT("F4"))</f>
        <v/>
      </c>
      <c r="X4" s="43" t="str">
        <f ca="1">IF(INDIRECT("G4")="","",INDIRECT("G4"))</f>
        <v/>
      </c>
    </row>
    <row r="5" spans="1:24" ht="20.100000000000001" customHeight="1" x14ac:dyDescent="0.15">
      <c r="A5" s="147"/>
      <c r="B5" s="55"/>
      <c r="C5" s="55"/>
      <c r="D5" s="56"/>
      <c r="E5" s="56"/>
      <c r="F5" s="149" t="str">
        <f t="shared" ref="F5:F42" si="2">IF(E5&lt;&gt;"",DATEDIF(E5,DATEVALUE("2025/4/1"),"Y"),"")</f>
        <v/>
      </c>
      <c r="G5" s="57"/>
      <c r="H5" s="58" t="str">
        <f ca="1">IF(X5="","",IF(ISERROR(VLOOKUP(X5,女子単!X:X,1,FALSE)),IF(ISERROR(VLOOKUP(X5,混合複!Z:Z,1,FALSE)),"","混"),IF(ISERROR(VLOOKUP(X5,混合複!Z:Z,1,FALSE)),"単","両")))</f>
        <v/>
      </c>
      <c r="R5" s="43" t="str">
        <f ca="1">IF(INDIRECT("A5")="","",INDIRECT("A5"))</f>
        <v/>
      </c>
      <c r="S5" s="43" t="str">
        <f ca="1">IF(INDIRECT("B5")="","",INDIRECT("B5"))</f>
        <v/>
      </c>
      <c r="T5" s="43" t="str">
        <f ca="1">IF(INDIRECT("C5")="","",INDIRECT("C5"))</f>
        <v/>
      </c>
      <c r="U5" s="43" t="str">
        <f ca="1">IF(INDIRECT("D5")="","",INDIRECT("D5"))</f>
        <v/>
      </c>
      <c r="V5" s="43" t="str">
        <f ca="1">IF(INDIRECT("E5")="","",INDIRECT("E5"))</f>
        <v/>
      </c>
      <c r="W5" s="43" t="str">
        <f ca="1">IF(INDIRECT("F5")="","",INDIRECT("F5"))</f>
        <v/>
      </c>
      <c r="X5" s="43" t="str">
        <f ca="1">IF(INDIRECT("G5")="","",INDIRECT("G5"))</f>
        <v/>
      </c>
    </row>
    <row r="6" spans="1:24" ht="20.100000000000001" customHeight="1" x14ac:dyDescent="0.15">
      <c r="A6" s="148"/>
      <c r="B6" s="61"/>
      <c r="C6" s="61"/>
      <c r="D6" s="62"/>
      <c r="E6" s="62"/>
      <c r="F6" s="151" t="str">
        <f t="shared" si="2"/>
        <v/>
      </c>
      <c r="G6" s="63"/>
      <c r="H6" s="58" t="str">
        <f ca="1">IF(X6="","",IF(ISERROR(VLOOKUP(X6,女子単!X:X,1,FALSE)),IF(ISERROR(VLOOKUP(X6,混合複!Z:Z,1,FALSE)),"","混"),IF(ISERROR(VLOOKUP(X6,混合複!Z:Z,1,FALSE)),"単","両")))</f>
        <v/>
      </c>
      <c r="R6" s="43" t="str">
        <f ca="1">IF(INDIRECT("A6")="","",INDIRECT("A6"))</f>
        <v/>
      </c>
      <c r="S6" s="43" t="str">
        <f ca="1">IF(INDIRECT("B6")="","",INDIRECT("B6"))</f>
        <v/>
      </c>
      <c r="T6" s="43" t="str">
        <f ca="1">IF(INDIRECT("C6")="","",INDIRECT("C6"))</f>
        <v/>
      </c>
      <c r="U6" s="43" t="str">
        <f ca="1">IF(INDIRECT("D6")="","",INDIRECT("D6"))</f>
        <v/>
      </c>
      <c r="V6" s="43" t="str">
        <f ca="1">IF(INDIRECT("E6")="","",INDIRECT("E6"))</f>
        <v/>
      </c>
      <c r="W6" s="43" t="str">
        <f ca="1">IF(INDIRECT("F6")="","",INDIRECT("F6"))</f>
        <v/>
      </c>
      <c r="X6" s="43" t="str">
        <f ca="1">IF(INDIRECT("G6")="","",INDIRECT("G6"))</f>
        <v/>
      </c>
    </row>
    <row r="7" spans="1:24" ht="20.100000000000001" customHeight="1" x14ac:dyDescent="0.15">
      <c r="A7" s="147"/>
      <c r="B7" s="55"/>
      <c r="C7" s="55"/>
      <c r="D7" s="56"/>
      <c r="E7" s="56"/>
      <c r="F7" s="149" t="str">
        <f t="shared" si="2"/>
        <v/>
      </c>
      <c r="G7" s="57"/>
      <c r="H7" s="58" t="str">
        <f ca="1">IF(X7="","",IF(ISERROR(VLOOKUP(X7,女子単!X:X,1,FALSE)),IF(ISERROR(VLOOKUP(X7,混合複!Z:Z,1,FALSE)),"","混"),IF(ISERROR(VLOOKUP(X7,混合複!Z:Z,1,FALSE)),"単","両")))</f>
        <v/>
      </c>
      <c r="R7" s="43" t="str">
        <f ca="1">IF(INDIRECT("A7")="","",INDIRECT("A7"))</f>
        <v/>
      </c>
      <c r="S7" s="43" t="str">
        <f ca="1">IF(INDIRECT("B7")="","",INDIRECT("B7"))</f>
        <v/>
      </c>
      <c r="T7" s="43" t="str">
        <f ca="1">IF(INDIRECT("C7")="","",INDIRECT("C7"))</f>
        <v/>
      </c>
      <c r="U7" s="43" t="str">
        <f ca="1">IF(INDIRECT("D7")="","",INDIRECT("D7"))</f>
        <v/>
      </c>
      <c r="V7" s="43" t="str">
        <f ca="1">IF(INDIRECT("E7")="","",INDIRECT("E7"))</f>
        <v/>
      </c>
      <c r="W7" s="43" t="str">
        <f ca="1">IF(INDIRECT("F7")="","",INDIRECT("F7"))</f>
        <v/>
      </c>
      <c r="X7" s="43" t="str">
        <f ca="1">IF(INDIRECT("G7")="","",INDIRECT("G7"))</f>
        <v/>
      </c>
    </row>
    <row r="8" spans="1:24" ht="20.100000000000001" customHeight="1" x14ac:dyDescent="0.15">
      <c r="A8" s="148"/>
      <c r="B8" s="61"/>
      <c r="C8" s="61"/>
      <c r="D8" s="62"/>
      <c r="E8" s="62"/>
      <c r="F8" s="151" t="str">
        <f t="shared" si="2"/>
        <v/>
      </c>
      <c r="G8" s="63"/>
      <c r="H8" s="58" t="str">
        <f ca="1">IF(X8="","",IF(ISERROR(VLOOKUP(X8,女子単!X:X,1,FALSE)),IF(ISERROR(VLOOKUP(X8,混合複!Z:Z,1,FALSE)),"","混"),IF(ISERROR(VLOOKUP(X8,混合複!Z:Z,1,FALSE)),"単","両")))</f>
        <v/>
      </c>
      <c r="R8" s="43" t="str">
        <f ca="1">IF(INDIRECT("A8")="","",INDIRECT("A8"))</f>
        <v/>
      </c>
      <c r="S8" s="43" t="str">
        <f ca="1">IF(INDIRECT("B8")="","",INDIRECT("B8"))</f>
        <v/>
      </c>
      <c r="T8" s="43" t="str">
        <f ca="1">IF(INDIRECT("C8")="","",INDIRECT("C8"))</f>
        <v/>
      </c>
      <c r="U8" s="43" t="str">
        <f ca="1">IF(INDIRECT("D8")="","",INDIRECT("D8"))</f>
        <v/>
      </c>
      <c r="V8" s="43" t="str">
        <f ca="1">IF(INDIRECT("E8")="","",INDIRECT("E8"))</f>
        <v/>
      </c>
      <c r="W8" s="43" t="str">
        <f ca="1">IF(INDIRECT("F8")="","",INDIRECT("F8"))</f>
        <v/>
      </c>
      <c r="X8" s="43" t="str">
        <f ca="1">IF(INDIRECT("G8")="","",INDIRECT("G8"))</f>
        <v/>
      </c>
    </row>
    <row r="9" spans="1:24" ht="20.100000000000001" customHeight="1" x14ac:dyDescent="0.15">
      <c r="A9" s="147"/>
      <c r="B9" s="55"/>
      <c r="C9" s="55"/>
      <c r="D9" s="56"/>
      <c r="E9" s="56"/>
      <c r="F9" s="149" t="str">
        <f t="shared" si="2"/>
        <v/>
      </c>
      <c r="G9" s="57"/>
      <c r="H9" s="58" t="str">
        <f ca="1">IF(X9="","",IF(ISERROR(VLOOKUP(X9,女子単!X:X,1,FALSE)),IF(ISERROR(VLOOKUP(X9,混合複!Z:Z,1,FALSE)),"","混"),IF(ISERROR(VLOOKUP(X9,混合複!Z:Z,1,FALSE)),"単","両")))</f>
        <v/>
      </c>
      <c r="R9" s="43" t="str">
        <f ca="1">IF(INDIRECT("A9")="","",INDIRECT("A9"))</f>
        <v/>
      </c>
      <c r="S9" s="43" t="str">
        <f ca="1">IF(INDIRECT("B9")="","",INDIRECT("B9"))</f>
        <v/>
      </c>
      <c r="T9" s="43" t="str">
        <f ca="1">IF(INDIRECT("C9")="","",INDIRECT("C9"))</f>
        <v/>
      </c>
      <c r="U9" s="43" t="str">
        <f ca="1">IF(INDIRECT("D9")="","",INDIRECT("D9"))</f>
        <v/>
      </c>
      <c r="V9" s="43" t="str">
        <f ca="1">IF(INDIRECT("E9")="","",INDIRECT("E9"))</f>
        <v/>
      </c>
      <c r="W9" s="43" t="str">
        <f ca="1">IF(INDIRECT("F9")="","",INDIRECT("F9"))</f>
        <v/>
      </c>
      <c r="X9" s="43" t="str">
        <f ca="1">IF(INDIRECT("G9")="","",INDIRECT("G9"))</f>
        <v/>
      </c>
    </row>
    <row r="10" spans="1:24" ht="20.100000000000001" customHeight="1" x14ac:dyDescent="0.15">
      <c r="A10" s="148"/>
      <c r="B10" s="61"/>
      <c r="C10" s="61"/>
      <c r="D10" s="62"/>
      <c r="E10" s="62"/>
      <c r="F10" s="151" t="str">
        <f t="shared" si="2"/>
        <v/>
      </c>
      <c r="G10" s="63"/>
      <c r="H10" s="58" t="str">
        <f ca="1">IF(X10="","",IF(ISERROR(VLOOKUP(X10,女子単!X:X,1,FALSE)),IF(ISERROR(VLOOKUP(X10,混合複!Z:Z,1,FALSE)),"","混"),IF(ISERROR(VLOOKUP(X10,混合複!Z:Z,1,FALSE)),"単","両")))</f>
        <v/>
      </c>
      <c r="R10" s="43" t="str">
        <f ca="1">IF(INDIRECT("A10")="","",INDIRECT("A10"))</f>
        <v/>
      </c>
      <c r="S10" s="43" t="str">
        <f ca="1">IF(INDIRECT("B10")="","",INDIRECT("B10"))</f>
        <v/>
      </c>
      <c r="T10" s="43" t="str">
        <f ca="1">IF(INDIRECT("C10")="","",INDIRECT("C10"))</f>
        <v/>
      </c>
      <c r="U10" s="43" t="str">
        <f ca="1">IF(INDIRECT("D10")="","",INDIRECT("D10"))</f>
        <v/>
      </c>
      <c r="V10" s="43" t="str">
        <f ca="1">IF(INDIRECT("E10")="","",INDIRECT("E10"))</f>
        <v/>
      </c>
      <c r="W10" s="43" t="str">
        <f ca="1">IF(INDIRECT("F10")="","",INDIRECT("F10"))</f>
        <v/>
      </c>
      <c r="X10" s="43" t="str">
        <f ca="1">IF(INDIRECT("G10")="","",INDIRECT("G10"))</f>
        <v/>
      </c>
    </row>
    <row r="11" spans="1:24" ht="20.100000000000001" customHeight="1" x14ac:dyDescent="0.15">
      <c r="A11" s="147"/>
      <c r="B11" s="55"/>
      <c r="C11" s="55"/>
      <c r="D11" s="56"/>
      <c r="E11" s="56"/>
      <c r="F11" s="149" t="str">
        <f t="shared" si="2"/>
        <v/>
      </c>
      <c r="G11" s="57"/>
      <c r="H11" s="58" t="str">
        <f ca="1">IF(X11="","",IF(ISERROR(VLOOKUP(X11,女子単!X:X,1,FALSE)),IF(ISERROR(VLOOKUP(X11,混合複!Z:Z,1,FALSE)),"","混"),IF(ISERROR(VLOOKUP(X11,混合複!Z:Z,1,FALSE)),"単","両")))</f>
        <v/>
      </c>
      <c r="R11" s="43" t="str">
        <f ca="1">IF(INDIRECT("A11")="","",INDIRECT("A11"))</f>
        <v/>
      </c>
      <c r="S11" s="43" t="str">
        <f ca="1">IF(INDIRECT("B11")="","",INDIRECT("B11"))</f>
        <v/>
      </c>
      <c r="T11" s="43" t="str">
        <f ca="1">IF(INDIRECT("C11")="","",INDIRECT("C11"))</f>
        <v/>
      </c>
      <c r="U11" s="43" t="str">
        <f ca="1">IF(INDIRECT("D11")="","",INDIRECT("D11"))</f>
        <v/>
      </c>
      <c r="V11" s="43" t="str">
        <f ca="1">IF(INDIRECT("E11")="","",INDIRECT("E11"))</f>
        <v/>
      </c>
      <c r="W11" s="43" t="str">
        <f ca="1">IF(INDIRECT("F11")="","",INDIRECT("F11"))</f>
        <v/>
      </c>
      <c r="X11" s="43" t="str">
        <f ca="1">IF(INDIRECT("G11")="","",INDIRECT("G11"))</f>
        <v/>
      </c>
    </row>
    <row r="12" spans="1:24" ht="20.100000000000001" customHeight="1" x14ac:dyDescent="0.15">
      <c r="A12" s="148"/>
      <c r="B12" s="61"/>
      <c r="C12" s="61"/>
      <c r="D12" s="62"/>
      <c r="E12" s="62"/>
      <c r="F12" s="151" t="str">
        <f t="shared" si="2"/>
        <v/>
      </c>
      <c r="G12" s="63"/>
      <c r="H12" s="58" t="str">
        <f ca="1">IF(X12="","",IF(ISERROR(VLOOKUP(X12,女子単!X:X,1,FALSE)),IF(ISERROR(VLOOKUP(X12,混合複!Z:Z,1,FALSE)),"","混"),IF(ISERROR(VLOOKUP(X12,混合複!Z:Z,1,FALSE)),"単","両")))</f>
        <v/>
      </c>
      <c r="R12" s="43" t="str">
        <f ca="1">IF(INDIRECT("A12")="","",INDIRECT("A12"))</f>
        <v/>
      </c>
      <c r="S12" s="43" t="str">
        <f ca="1">IF(INDIRECT("B12")="","",INDIRECT("B12"))</f>
        <v/>
      </c>
      <c r="T12" s="43" t="str">
        <f ca="1">IF(INDIRECT("C12")="","",INDIRECT("C12"))</f>
        <v/>
      </c>
      <c r="U12" s="43" t="str">
        <f ca="1">IF(INDIRECT("D12")="","",INDIRECT("D12"))</f>
        <v/>
      </c>
      <c r="V12" s="43" t="str">
        <f ca="1">IF(INDIRECT("E12")="","",INDIRECT("E12"))</f>
        <v/>
      </c>
      <c r="W12" s="43" t="str">
        <f ca="1">IF(INDIRECT("F12")="","",INDIRECT("F12"))</f>
        <v/>
      </c>
      <c r="X12" s="43" t="str">
        <f ca="1">IF(INDIRECT("G12")="","",INDIRECT("G12"))</f>
        <v/>
      </c>
    </row>
    <row r="13" spans="1:24" ht="20.100000000000001" customHeight="1" x14ac:dyDescent="0.15">
      <c r="A13" s="147"/>
      <c r="B13" s="55"/>
      <c r="C13" s="55"/>
      <c r="D13" s="56"/>
      <c r="E13" s="56"/>
      <c r="F13" s="149" t="str">
        <f t="shared" si="2"/>
        <v/>
      </c>
      <c r="G13" s="57"/>
      <c r="H13" s="58" t="str">
        <f ca="1">IF(X13="","",IF(ISERROR(VLOOKUP(X13,女子単!X:X,1,FALSE)),IF(ISERROR(VLOOKUP(X13,混合複!Z:Z,1,FALSE)),"","混"),IF(ISERROR(VLOOKUP(X13,混合複!Z:Z,1,FALSE)),"単","両")))</f>
        <v/>
      </c>
      <c r="R13" s="43" t="str">
        <f ca="1">IF(INDIRECT("A13")="","",INDIRECT("A13"))</f>
        <v/>
      </c>
      <c r="S13" s="43" t="str">
        <f ca="1">IF(INDIRECT("B13")="","",INDIRECT("B13"))</f>
        <v/>
      </c>
      <c r="T13" s="43" t="str">
        <f ca="1">IF(INDIRECT("C13")="","",INDIRECT("C13"))</f>
        <v/>
      </c>
      <c r="U13" s="43" t="str">
        <f ca="1">IF(INDIRECT("D13")="","",INDIRECT("D13"))</f>
        <v/>
      </c>
      <c r="V13" s="43" t="str">
        <f ca="1">IF(INDIRECT("E13")="","",INDIRECT("E13"))</f>
        <v/>
      </c>
      <c r="W13" s="43" t="str">
        <f ca="1">IF(INDIRECT("F13")="","",INDIRECT("F13"))</f>
        <v/>
      </c>
      <c r="X13" s="43" t="str">
        <f ca="1">IF(INDIRECT("G13")="","",INDIRECT("G13"))</f>
        <v/>
      </c>
    </row>
    <row r="14" spans="1:24" ht="20.100000000000001" customHeight="1" x14ac:dyDescent="0.15">
      <c r="A14" s="148"/>
      <c r="B14" s="61"/>
      <c r="C14" s="61"/>
      <c r="D14" s="62"/>
      <c r="E14" s="62"/>
      <c r="F14" s="151" t="str">
        <f t="shared" si="2"/>
        <v/>
      </c>
      <c r="G14" s="63"/>
      <c r="H14" s="58" t="str">
        <f ca="1">IF(X14="","",IF(ISERROR(VLOOKUP(X14,女子単!X:X,1,FALSE)),IF(ISERROR(VLOOKUP(X14,混合複!Z:Z,1,FALSE)),"","混"),IF(ISERROR(VLOOKUP(X14,混合複!Z:Z,1,FALSE)),"単","両")))</f>
        <v/>
      </c>
      <c r="R14" s="43" t="str">
        <f ca="1">IF(INDIRECT("A14")="","",INDIRECT("A14"))</f>
        <v/>
      </c>
      <c r="S14" s="43" t="str">
        <f ca="1">IF(INDIRECT("B14")="","",INDIRECT("B14"))</f>
        <v/>
      </c>
      <c r="T14" s="43" t="str">
        <f ca="1">IF(INDIRECT("C14")="","",INDIRECT("C14"))</f>
        <v/>
      </c>
      <c r="U14" s="43" t="str">
        <f ca="1">IF(INDIRECT("D14")="","",INDIRECT("D14"))</f>
        <v/>
      </c>
      <c r="V14" s="43" t="str">
        <f ca="1">IF(INDIRECT("E14")="","",INDIRECT("E14"))</f>
        <v/>
      </c>
      <c r="W14" s="43" t="str">
        <f ca="1">IF(INDIRECT("F14")="","",INDIRECT("F14"))</f>
        <v/>
      </c>
      <c r="X14" s="43" t="str">
        <f ca="1">IF(INDIRECT("G14")="","",INDIRECT("G14"))</f>
        <v/>
      </c>
    </row>
    <row r="15" spans="1:24" ht="20.100000000000001" customHeight="1" x14ac:dyDescent="0.15">
      <c r="A15" s="147"/>
      <c r="B15" s="55"/>
      <c r="C15" s="55"/>
      <c r="D15" s="56"/>
      <c r="E15" s="56"/>
      <c r="F15" s="149" t="str">
        <f t="shared" si="2"/>
        <v/>
      </c>
      <c r="G15" s="57"/>
      <c r="H15" s="58" t="str">
        <f ca="1">IF(X15="","",IF(ISERROR(VLOOKUP(X15,女子単!X:X,1,FALSE)),IF(ISERROR(VLOOKUP(X15,混合複!Z:Z,1,FALSE)),"","混"),IF(ISERROR(VLOOKUP(X15,混合複!Z:Z,1,FALSE)),"単","両")))</f>
        <v/>
      </c>
      <c r="R15" s="43" t="str">
        <f ca="1">IF(INDIRECT("A15")="","",INDIRECT("A15"))</f>
        <v/>
      </c>
      <c r="S15" s="43" t="str">
        <f ca="1">IF(INDIRECT("B15")="","",INDIRECT("B15"))</f>
        <v/>
      </c>
      <c r="T15" s="43" t="str">
        <f ca="1">IF(INDIRECT("C15")="","",INDIRECT("C15"))</f>
        <v/>
      </c>
      <c r="U15" s="43" t="str">
        <f ca="1">IF(INDIRECT("D15")="","",INDIRECT("D15"))</f>
        <v/>
      </c>
      <c r="V15" s="43" t="str">
        <f ca="1">IF(INDIRECT("E15")="","",INDIRECT("E15"))</f>
        <v/>
      </c>
      <c r="W15" s="43" t="str">
        <f ca="1">IF(INDIRECT("F15")="","",INDIRECT("F15"))</f>
        <v/>
      </c>
      <c r="X15" s="43" t="str">
        <f ca="1">IF(INDIRECT("G15")="","",INDIRECT("G15"))</f>
        <v/>
      </c>
    </row>
    <row r="16" spans="1:24" ht="20.100000000000001" customHeight="1" x14ac:dyDescent="0.15">
      <c r="A16" s="148"/>
      <c r="B16" s="61"/>
      <c r="C16" s="61"/>
      <c r="D16" s="62"/>
      <c r="E16" s="62"/>
      <c r="F16" s="151" t="str">
        <f t="shared" si="2"/>
        <v/>
      </c>
      <c r="G16" s="63"/>
      <c r="H16" s="58" t="str">
        <f ca="1">IF(X16="","",IF(ISERROR(VLOOKUP(X16,女子単!X:X,1,FALSE)),IF(ISERROR(VLOOKUP(X16,混合複!Z:Z,1,FALSE)),"","混"),IF(ISERROR(VLOOKUP(X16,混合複!Z:Z,1,FALSE)),"単","両")))</f>
        <v/>
      </c>
      <c r="R16" s="43" t="str">
        <f ca="1">IF(INDIRECT("A16")="","",INDIRECT("A16"))</f>
        <v/>
      </c>
      <c r="S16" s="43" t="str">
        <f ca="1">IF(INDIRECT("B16")="","",INDIRECT("B16"))</f>
        <v/>
      </c>
      <c r="T16" s="43" t="str">
        <f ca="1">IF(INDIRECT("C16")="","",INDIRECT("C16"))</f>
        <v/>
      </c>
      <c r="U16" s="43" t="str">
        <f ca="1">IF(INDIRECT("D16")="","",INDIRECT("D16"))</f>
        <v/>
      </c>
      <c r="V16" s="43" t="str">
        <f ca="1">IF(INDIRECT("E16")="","",INDIRECT("E16"))</f>
        <v/>
      </c>
      <c r="W16" s="43" t="str">
        <f ca="1">IF(INDIRECT("F16")="","",INDIRECT("F16"))</f>
        <v/>
      </c>
      <c r="X16" s="43" t="str">
        <f ca="1">IF(INDIRECT("G16")="","",INDIRECT("G16"))</f>
        <v/>
      </c>
    </row>
    <row r="17" spans="1:24" ht="20.100000000000001" customHeight="1" x14ac:dyDescent="0.15">
      <c r="A17" s="147"/>
      <c r="B17" s="55"/>
      <c r="C17" s="55"/>
      <c r="D17" s="56"/>
      <c r="E17" s="56"/>
      <c r="F17" s="149" t="str">
        <f t="shared" si="2"/>
        <v/>
      </c>
      <c r="G17" s="57"/>
      <c r="H17" s="58" t="str">
        <f ca="1">IF(X17="","",IF(ISERROR(VLOOKUP(X17,女子単!X:X,1,FALSE)),IF(ISERROR(VLOOKUP(X17,混合複!Z:Z,1,FALSE)),"","混"),IF(ISERROR(VLOOKUP(X17,混合複!Z:Z,1,FALSE)),"単","両")))</f>
        <v/>
      </c>
      <c r="R17" s="43" t="str">
        <f ca="1">IF(INDIRECT("A17")="","",INDIRECT("A17"))</f>
        <v/>
      </c>
      <c r="S17" s="43" t="str">
        <f ca="1">IF(INDIRECT("B17")="","",INDIRECT("B17"))</f>
        <v/>
      </c>
      <c r="T17" s="43" t="str">
        <f ca="1">IF(INDIRECT("C17")="","",INDIRECT("C17"))</f>
        <v/>
      </c>
      <c r="U17" s="43" t="str">
        <f ca="1">IF(INDIRECT("D17")="","",INDIRECT("D17"))</f>
        <v/>
      </c>
      <c r="V17" s="43" t="str">
        <f ca="1">IF(INDIRECT("E17")="","",INDIRECT("E17"))</f>
        <v/>
      </c>
      <c r="W17" s="43" t="str">
        <f ca="1">IF(INDIRECT("F17")="","",INDIRECT("F17"))</f>
        <v/>
      </c>
      <c r="X17" s="43" t="str">
        <f ca="1">IF(INDIRECT("G17")="","",INDIRECT("G17"))</f>
        <v/>
      </c>
    </row>
    <row r="18" spans="1:24" ht="20.100000000000001" customHeight="1" x14ac:dyDescent="0.15">
      <c r="A18" s="148"/>
      <c r="B18" s="61"/>
      <c r="C18" s="61"/>
      <c r="D18" s="62"/>
      <c r="E18" s="62"/>
      <c r="F18" s="151" t="str">
        <f t="shared" si="2"/>
        <v/>
      </c>
      <c r="G18" s="63"/>
      <c r="H18" s="58" t="str">
        <f ca="1">IF(X18="","",IF(ISERROR(VLOOKUP(X18,女子単!X:X,1,FALSE)),IF(ISERROR(VLOOKUP(X18,混合複!Z:Z,1,FALSE)),"","混"),IF(ISERROR(VLOOKUP(X18,混合複!Z:Z,1,FALSE)),"単","両")))</f>
        <v/>
      </c>
      <c r="R18" s="43" t="str">
        <f ca="1">IF(INDIRECT("A18")="","",INDIRECT("A18"))</f>
        <v/>
      </c>
      <c r="S18" s="43" t="str">
        <f ca="1">IF(INDIRECT("B18")="","",INDIRECT("B18"))</f>
        <v/>
      </c>
      <c r="T18" s="43" t="str">
        <f ca="1">IF(INDIRECT("C18")="","",INDIRECT("C18"))</f>
        <v/>
      </c>
      <c r="U18" s="43" t="str">
        <f ca="1">IF(INDIRECT("D18")="","",INDIRECT("D18"))</f>
        <v/>
      </c>
      <c r="V18" s="43" t="str">
        <f ca="1">IF(INDIRECT("E18")="","",INDIRECT("E18"))</f>
        <v/>
      </c>
      <c r="W18" s="43" t="str">
        <f ca="1">IF(INDIRECT("F18")="","",INDIRECT("F18"))</f>
        <v/>
      </c>
      <c r="X18" s="43" t="str">
        <f ca="1">IF(INDIRECT("G18")="","",INDIRECT("G18"))</f>
        <v/>
      </c>
    </row>
    <row r="19" spans="1:24" ht="20.100000000000001" customHeight="1" x14ac:dyDescent="0.15">
      <c r="A19" s="147"/>
      <c r="B19" s="55"/>
      <c r="C19" s="55"/>
      <c r="D19" s="56"/>
      <c r="E19" s="56"/>
      <c r="F19" s="149" t="str">
        <f t="shared" si="2"/>
        <v/>
      </c>
      <c r="G19" s="57"/>
      <c r="H19" s="58" t="str">
        <f ca="1">IF(X19="","",IF(ISERROR(VLOOKUP(X19,女子単!X:X,1,FALSE)),IF(ISERROR(VLOOKUP(X19,混合複!Z:Z,1,FALSE)),"","混"),IF(ISERROR(VLOOKUP(X19,混合複!Z:Z,1,FALSE)),"単","両")))</f>
        <v/>
      </c>
      <c r="R19" s="43" t="str">
        <f ca="1">IF(INDIRECT("A19")="","",INDIRECT("A19"))</f>
        <v/>
      </c>
      <c r="S19" s="43" t="str">
        <f ca="1">IF(INDIRECT("B19")="","",INDIRECT("B19"))</f>
        <v/>
      </c>
      <c r="T19" s="43" t="str">
        <f ca="1">IF(INDIRECT("C19")="","",INDIRECT("C19"))</f>
        <v/>
      </c>
      <c r="U19" s="43" t="str">
        <f ca="1">IF(INDIRECT("D19")="","",INDIRECT("D19"))</f>
        <v/>
      </c>
      <c r="V19" s="43" t="str">
        <f ca="1">IF(INDIRECT("E19")="","",INDIRECT("E19"))</f>
        <v/>
      </c>
      <c r="W19" s="43" t="str">
        <f ca="1">IF(INDIRECT("F19")="","",INDIRECT("F19"))</f>
        <v/>
      </c>
      <c r="X19" s="43" t="str">
        <f ca="1">IF(INDIRECT("G19")="","",INDIRECT("G19"))</f>
        <v/>
      </c>
    </row>
    <row r="20" spans="1:24" ht="20.100000000000001" customHeight="1" x14ac:dyDescent="0.15">
      <c r="A20" s="148"/>
      <c r="B20" s="61"/>
      <c r="C20" s="61"/>
      <c r="D20" s="62"/>
      <c r="E20" s="62"/>
      <c r="F20" s="151" t="str">
        <f t="shared" si="2"/>
        <v/>
      </c>
      <c r="G20" s="63"/>
      <c r="H20" s="58" t="str">
        <f ca="1">IF(X20="","",IF(ISERROR(VLOOKUP(X20,女子単!X:X,1,FALSE)),IF(ISERROR(VLOOKUP(X20,混合複!Z:Z,1,FALSE)),"","混"),IF(ISERROR(VLOOKUP(X20,混合複!Z:Z,1,FALSE)),"単","両")))</f>
        <v/>
      </c>
      <c r="R20" s="43" t="str">
        <f ca="1">IF(INDIRECT("A20")="","",INDIRECT("A20"))</f>
        <v/>
      </c>
      <c r="S20" s="43" t="str">
        <f ca="1">IF(INDIRECT("B20")="","",INDIRECT("B20"))</f>
        <v/>
      </c>
      <c r="T20" s="43" t="str">
        <f ca="1">IF(INDIRECT("C20")="","",INDIRECT("C20"))</f>
        <v/>
      </c>
      <c r="U20" s="43" t="str">
        <f ca="1">IF(INDIRECT("D20")="","",INDIRECT("D20"))</f>
        <v/>
      </c>
      <c r="V20" s="43" t="str">
        <f ca="1">IF(INDIRECT("E20")="","",INDIRECT("E20"))</f>
        <v/>
      </c>
      <c r="W20" s="43" t="str">
        <f ca="1">IF(INDIRECT("F20")="","",INDIRECT("F20"))</f>
        <v/>
      </c>
      <c r="X20" s="43" t="str">
        <f ca="1">IF(INDIRECT("G20")="","",INDIRECT("G20"))</f>
        <v/>
      </c>
    </row>
    <row r="21" spans="1:24" ht="20.100000000000001" customHeight="1" x14ac:dyDescent="0.15">
      <c r="A21" s="147"/>
      <c r="B21" s="55"/>
      <c r="C21" s="55"/>
      <c r="D21" s="56"/>
      <c r="E21" s="56"/>
      <c r="F21" s="149" t="str">
        <f t="shared" si="2"/>
        <v/>
      </c>
      <c r="G21" s="57"/>
      <c r="H21" s="58" t="str">
        <f ca="1">IF(X21="","",IF(ISERROR(VLOOKUP(X21,女子単!X:X,1,FALSE)),IF(ISERROR(VLOOKUP(X21,混合複!Z:Z,1,FALSE)),"","混"),IF(ISERROR(VLOOKUP(X21,混合複!Z:Z,1,FALSE)),"単","両")))</f>
        <v/>
      </c>
      <c r="R21" s="43" t="str">
        <f ca="1">IF(INDIRECT("A21")="","",INDIRECT("A21"))</f>
        <v/>
      </c>
      <c r="S21" s="43" t="str">
        <f ca="1">IF(INDIRECT("B21")="","",INDIRECT("B21"))</f>
        <v/>
      </c>
      <c r="T21" s="43" t="str">
        <f ca="1">IF(INDIRECT("C21")="","",INDIRECT("C21"))</f>
        <v/>
      </c>
      <c r="U21" s="43" t="str">
        <f ca="1">IF(INDIRECT("D21")="","",INDIRECT("D21"))</f>
        <v/>
      </c>
      <c r="V21" s="43" t="str">
        <f ca="1">IF(INDIRECT("E21")="","",INDIRECT("E21"))</f>
        <v/>
      </c>
      <c r="W21" s="43" t="str">
        <f ca="1">IF(INDIRECT("F21")="","",INDIRECT("F21"))</f>
        <v/>
      </c>
      <c r="X21" s="43" t="str">
        <f ca="1">IF(INDIRECT("G21")="","",INDIRECT("G21"))</f>
        <v/>
      </c>
    </row>
    <row r="22" spans="1:24" ht="20.100000000000001" customHeight="1" x14ac:dyDescent="0.15">
      <c r="A22" s="148"/>
      <c r="B22" s="61"/>
      <c r="C22" s="61"/>
      <c r="D22" s="62"/>
      <c r="E22" s="62"/>
      <c r="F22" s="151" t="str">
        <f t="shared" si="2"/>
        <v/>
      </c>
      <c r="G22" s="63"/>
      <c r="H22" s="58" t="str">
        <f ca="1">IF(X22="","",IF(ISERROR(VLOOKUP(X22,女子単!X:X,1,FALSE)),IF(ISERROR(VLOOKUP(X22,混合複!Z:Z,1,FALSE)),"","混"),IF(ISERROR(VLOOKUP(X22,混合複!Z:Z,1,FALSE)),"単","両")))</f>
        <v/>
      </c>
      <c r="R22" s="43" t="str">
        <f ca="1">IF(INDIRECT("A22")="","",INDIRECT("A22"))</f>
        <v/>
      </c>
      <c r="S22" s="43" t="str">
        <f ca="1">IF(INDIRECT("B22")="","",INDIRECT("B22"))</f>
        <v/>
      </c>
      <c r="T22" s="43" t="str">
        <f ca="1">IF(INDIRECT("C22")="","",INDIRECT("C22"))</f>
        <v/>
      </c>
      <c r="U22" s="43" t="str">
        <f ca="1">IF(INDIRECT("D22")="","",INDIRECT("D22"))</f>
        <v/>
      </c>
      <c r="V22" s="43" t="str">
        <f ca="1">IF(INDIRECT("E22")="","",INDIRECT("E22"))</f>
        <v/>
      </c>
      <c r="W22" s="43" t="str">
        <f ca="1">IF(INDIRECT("F22")="","",INDIRECT("F22"))</f>
        <v/>
      </c>
      <c r="X22" s="43" t="str">
        <f ca="1">IF(INDIRECT("G22")="","",INDIRECT("G22"))</f>
        <v/>
      </c>
    </row>
    <row r="23" spans="1:24" ht="20.100000000000001" customHeight="1" x14ac:dyDescent="0.15">
      <c r="A23" s="147"/>
      <c r="B23" s="55"/>
      <c r="C23" s="55"/>
      <c r="D23" s="56"/>
      <c r="E23" s="56"/>
      <c r="F23" s="149" t="str">
        <f t="shared" si="2"/>
        <v/>
      </c>
      <c r="G23" s="57"/>
      <c r="H23" s="58" t="str">
        <f ca="1">IF(X23="","",IF(ISERROR(VLOOKUP(X23,女子単!X:X,1,FALSE)),IF(ISERROR(VLOOKUP(X23,混合複!Z:Z,1,FALSE)),"","混"),IF(ISERROR(VLOOKUP(X23,混合複!Z:Z,1,FALSE)),"単","両")))</f>
        <v/>
      </c>
      <c r="R23" s="43" t="str">
        <f ca="1">IF(INDIRECT("A23")="","",INDIRECT("A23"))</f>
        <v/>
      </c>
      <c r="S23" s="43" t="str">
        <f ca="1">IF(INDIRECT("B23")="","",INDIRECT("B23"))</f>
        <v/>
      </c>
      <c r="T23" s="43" t="str">
        <f ca="1">IF(INDIRECT("C23")="","",INDIRECT("C23"))</f>
        <v/>
      </c>
      <c r="U23" s="43" t="str">
        <f ca="1">IF(INDIRECT("D23")="","",INDIRECT("D23"))</f>
        <v/>
      </c>
      <c r="V23" s="43" t="str">
        <f ca="1">IF(INDIRECT("E23")="","",INDIRECT("E23"))</f>
        <v/>
      </c>
      <c r="W23" s="43" t="str">
        <f ca="1">IF(INDIRECT("F23")="","",INDIRECT("F23"))</f>
        <v/>
      </c>
      <c r="X23" s="43" t="str">
        <f ca="1">IF(INDIRECT("G23")="","",INDIRECT("G23"))</f>
        <v/>
      </c>
    </row>
    <row r="24" spans="1:24" ht="20.100000000000001" customHeight="1" x14ac:dyDescent="0.15">
      <c r="A24" s="148"/>
      <c r="B24" s="61"/>
      <c r="C24" s="61"/>
      <c r="D24" s="62"/>
      <c r="E24" s="62"/>
      <c r="F24" s="151" t="str">
        <f t="shared" si="2"/>
        <v/>
      </c>
      <c r="G24" s="63"/>
      <c r="H24" s="58" t="str">
        <f ca="1">IF(X24="","",IF(ISERROR(VLOOKUP(X24,女子単!X:X,1,FALSE)),IF(ISERROR(VLOOKUP(X24,混合複!Z:Z,1,FALSE)),"","混"),IF(ISERROR(VLOOKUP(X24,混合複!Z:Z,1,FALSE)),"単","両")))</f>
        <v/>
      </c>
      <c r="R24" s="43" t="str">
        <f ca="1">IF(INDIRECT("A24")="","",INDIRECT("A24"))</f>
        <v/>
      </c>
      <c r="S24" s="43" t="str">
        <f ca="1">IF(INDIRECT("B24")="","",INDIRECT("B24"))</f>
        <v/>
      </c>
      <c r="T24" s="43" t="str">
        <f ca="1">IF(INDIRECT("C24")="","",INDIRECT("C24"))</f>
        <v/>
      </c>
      <c r="U24" s="43" t="str">
        <f ca="1">IF(INDIRECT("D24")="","",INDIRECT("D24"))</f>
        <v/>
      </c>
      <c r="V24" s="43" t="str">
        <f ca="1">IF(INDIRECT("E24")="","",INDIRECT("E24"))</f>
        <v/>
      </c>
      <c r="W24" s="43" t="str">
        <f ca="1">IF(INDIRECT("F24")="","",INDIRECT("F24"))</f>
        <v/>
      </c>
      <c r="X24" s="43" t="str">
        <f ca="1">IF(INDIRECT("G24")="","",INDIRECT("G24"))</f>
        <v/>
      </c>
    </row>
    <row r="25" spans="1:24" ht="20.100000000000001" customHeight="1" x14ac:dyDescent="0.15">
      <c r="A25" s="147"/>
      <c r="B25" s="55"/>
      <c r="C25" s="55"/>
      <c r="D25" s="56"/>
      <c r="E25" s="56"/>
      <c r="F25" s="149" t="str">
        <f t="shared" si="2"/>
        <v/>
      </c>
      <c r="G25" s="57"/>
      <c r="H25" s="58" t="str">
        <f ca="1">IF(X25="","",IF(ISERROR(VLOOKUP(X25,女子単!X:X,1,FALSE)),IF(ISERROR(VLOOKUP(X25,混合複!Z:Z,1,FALSE)),"","混"),IF(ISERROR(VLOOKUP(X25,混合複!Z:Z,1,FALSE)),"単","両")))</f>
        <v/>
      </c>
      <c r="R25" s="43" t="str">
        <f ca="1">IF(INDIRECT("A25")="","",INDIRECT("A25"))</f>
        <v/>
      </c>
      <c r="S25" s="43" t="str">
        <f ca="1">IF(INDIRECT("B25")="","",INDIRECT("B25"))</f>
        <v/>
      </c>
      <c r="T25" s="43" t="str">
        <f ca="1">IF(INDIRECT("C25")="","",INDIRECT("C25"))</f>
        <v/>
      </c>
      <c r="U25" s="43" t="str">
        <f ca="1">IF(INDIRECT("D25")="","",INDIRECT("D25"))</f>
        <v/>
      </c>
      <c r="V25" s="43" t="str">
        <f ca="1">IF(INDIRECT("E25")="","",INDIRECT("E25"))</f>
        <v/>
      </c>
      <c r="W25" s="43" t="str">
        <f ca="1">IF(INDIRECT("F25")="","",INDIRECT("F25"))</f>
        <v/>
      </c>
      <c r="X25" s="43" t="str">
        <f ca="1">IF(INDIRECT("G25")="","",INDIRECT("G25"))</f>
        <v/>
      </c>
    </row>
    <row r="26" spans="1:24" ht="20.100000000000001" customHeight="1" x14ac:dyDescent="0.15">
      <c r="A26" s="148"/>
      <c r="B26" s="61"/>
      <c r="C26" s="61"/>
      <c r="D26" s="62"/>
      <c r="E26" s="62"/>
      <c r="F26" s="151" t="str">
        <f t="shared" si="2"/>
        <v/>
      </c>
      <c r="G26" s="63"/>
      <c r="H26" s="58" t="str">
        <f ca="1">IF(X26="","",IF(ISERROR(VLOOKUP(X26,女子単!X:X,1,FALSE)),IF(ISERROR(VLOOKUP(X26,混合複!Z:Z,1,FALSE)),"","混"),IF(ISERROR(VLOOKUP(X26,混合複!Z:Z,1,FALSE)),"単","両")))</f>
        <v/>
      </c>
      <c r="R26" s="43" t="str">
        <f ca="1">IF(INDIRECT("A26")="","",INDIRECT("A26"))</f>
        <v/>
      </c>
      <c r="S26" s="43" t="str">
        <f ca="1">IF(INDIRECT("B26")="","",INDIRECT("B26"))</f>
        <v/>
      </c>
      <c r="T26" s="43" t="str">
        <f ca="1">IF(INDIRECT("C26")="","",INDIRECT("C26"))</f>
        <v/>
      </c>
      <c r="U26" s="43" t="str">
        <f ca="1">IF(INDIRECT("D26")="","",INDIRECT("D26"))</f>
        <v/>
      </c>
      <c r="V26" s="43" t="str">
        <f ca="1">IF(INDIRECT("E26")="","",INDIRECT("E26"))</f>
        <v/>
      </c>
      <c r="W26" s="43" t="str">
        <f ca="1">IF(INDIRECT("F26")="","",INDIRECT("F26"))</f>
        <v/>
      </c>
      <c r="X26" s="43" t="str">
        <f ca="1">IF(INDIRECT("G26")="","",INDIRECT("G26"))</f>
        <v/>
      </c>
    </row>
    <row r="27" spans="1:24" ht="20.100000000000001" customHeight="1" x14ac:dyDescent="0.15">
      <c r="A27" s="147"/>
      <c r="B27" s="55"/>
      <c r="C27" s="55"/>
      <c r="D27" s="56"/>
      <c r="E27" s="56"/>
      <c r="F27" s="149" t="str">
        <f t="shared" si="2"/>
        <v/>
      </c>
      <c r="G27" s="57"/>
      <c r="H27" s="58" t="str">
        <f ca="1">IF(X27="","",IF(ISERROR(VLOOKUP(X27,女子単!X:X,1,FALSE)),IF(ISERROR(VLOOKUP(X27,混合複!Z:Z,1,FALSE)),"","混"),IF(ISERROR(VLOOKUP(X27,混合複!Z:Z,1,FALSE)),"単","両")))</f>
        <v/>
      </c>
      <c r="R27" s="43" t="str">
        <f ca="1">IF(INDIRECT("A27")="","",INDIRECT("A27"))</f>
        <v/>
      </c>
      <c r="S27" s="43" t="str">
        <f ca="1">IF(INDIRECT("B27")="","",INDIRECT("B27"))</f>
        <v/>
      </c>
      <c r="T27" s="43" t="str">
        <f ca="1">IF(INDIRECT("C27")="","",INDIRECT("C27"))</f>
        <v/>
      </c>
      <c r="U27" s="43" t="str">
        <f ca="1">IF(INDIRECT("D27")="","",INDIRECT("D27"))</f>
        <v/>
      </c>
      <c r="V27" s="43" t="str">
        <f ca="1">IF(INDIRECT("E27")="","",INDIRECT("E27"))</f>
        <v/>
      </c>
      <c r="W27" s="43" t="str">
        <f ca="1">IF(INDIRECT("F27")="","",INDIRECT("F27"))</f>
        <v/>
      </c>
      <c r="X27" s="43" t="str">
        <f ca="1">IF(INDIRECT("G27")="","",INDIRECT("G27"))</f>
        <v/>
      </c>
    </row>
    <row r="28" spans="1:24" ht="20.100000000000001" customHeight="1" x14ac:dyDescent="0.15">
      <c r="A28" s="148"/>
      <c r="B28" s="61"/>
      <c r="C28" s="61"/>
      <c r="D28" s="62"/>
      <c r="E28" s="62"/>
      <c r="F28" s="151" t="str">
        <f t="shared" si="2"/>
        <v/>
      </c>
      <c r="G28" s="63"/>
      <c r="H28" s="58" t="str">
        <f ca="1">IF(X28="","",IF(ISERROR(VLOOKUP(X28,女子単!X:X,1,FALSE)),IF(ISERROR(VLOOKUP(X28,混合複!Z:Z,1,FALSE)),"","混"),IF(ISERROR(VLOOKUP(X28,混合複!Z:Z,1,FALSE)),"単","両")))</f>
        <v/>
      </c>
      <c r="R28" s="43" t="str">
        <f ca="1">IF(INDIRECT("A28")="","",INDIRECT("A28"))</f>
        <v/>
      </c>
      <c r="S28" s="43" t="str">
        <f ca="1">IF(INDIRECT("B28")="","",INDIRECT("B28"))</f>
        <v/>
      </c>
      <c r="T28" s="43" t="str">
        <f ca="1">IF(INDIRECT("C28")="","",INDIRECT("C28"))</f>
        <v/>
      </c>
      <c r="U28" s="43" t="str">
        <f ca="1">IF(INDIRECT("D28")="","",INDIRECT("D28"))</f>
        <v/>
      </c>
      <c r="V28" s="43" t="str">
        <f ca="1">IF(INDIRECT("E28")="","",INDIRECT("E28"))</f>
        <v/>
      </c>
      <c r="W28" s="43" t="str">
        <f ca="1">IF(INDIRECT("F28")="","",INDIRECT("F28"))</f>
        <v/>
      </c>
      <c r="X28" s="43" t="str">
        <f ca="1">IF(INDIRECT("G28")="","",INDIRECT("G28"))</f>
        <v/>
      </c>
    </row>
    <row r="29" spans="1:24" ht="20.100000000000001" customHeight="1" x14ac:dyDescent="0.15">
      <c r="A29" s="147"/>
      <c r="B29" s="55"/>
      <c r="C29" s="55"/>
      <c r="D29" s="56"/>
      <c r="E29" s="56"/>
      <c r="F29" s="149" t="str">
        <f t="shared" si="2"/>
        <v/>
      </c>
      <c r="G29" s="57"/>
      <c r="H29" s="58" t="str">
        <f ca="1">IF(X29="","",IF(ISERROR(VLOOKUP(X29,女子単!X:X,1,FALSE)),IF(ISERROR(VLOOKUP(X29,混合複!Z:Z,1,FALSE)),"","混"),IF(ISERROR(VLOOKUP(X29,混合複!Z:Z,1,FALSE)),"単","両")))</f>
        <v/>
      </c>
      <c r="R29" s="43" t="str">
        <f ca="1">IF(INDIRECT("A29")="","",INDIRECT("A29"))</f>
        <v/>
      </c>
      <c r="S29" s="43" t="str">
        <f ca="1">IF(INDIRECT("B29")="","",INDIRECT("B29"))</f>
        <v/>
      </c>
      <c r="T29" s="43" t="str">
        <f ca="1">IF(INDIRECT("C29")="","",INDIRECT("C29"))</f>
        <v/>
      </c>
      <c r="U29" s="43" t="str">
        <f ca="1">IF(INDIRECT("D29")="","",INDIRECT("D29"))</f>
        <v/>
      </c>
      <c r="V29" s="43" t="str">
        <f ca="1">IF(INDIRECT("E29")="","",INDIRECT("E29"))</f>
        <v/>
      </c>
      <c r="W29" s="43" t="str">
        <f ca="1">IF(INDIRECT("F29")="","",INDIRECT("F29"))</f>
        <v/>
      </c>
      <c r="X29" s="43" t="str">
        <f ca="1">IF(INDIRECT("G29")="","",INDIRECT("G29"))</f>
        <v/>
      </c>
    </row>
    <row r="30" spans="1:24" ht="20.100000000000001" customHeight="1" x14ac:dyDescent="0.15">
      <c r="A30" s="148"/>
      <c r="B30" s="61"/>
      <c r="C30" s="61"/>
      <c r="D30" s="62"/>
      <c r="E30" s="62"/>
      <c r="F30" s="151" t="str">
        <f t="shared" si="2"/>
        <v/>
      </c>
      <c r="G30" s="63"/>
      <c r="H30" s="58" t="str">
        <f ca="1">IF(X30="","",IF(ISERROR(VLOOKUP(X30,女子単!X:X,1,FALSE)),IF(ISERROR(VLOOKUP(X30,混合複!Z:Z,1,FALSE)),"","混"),IF(ISERROR(VLOOKUP(X30,混合複!Z:Z,1,FALSE)),"単","両")))</f>
        <v/>
      </c>
      <c r="R30" s="43" t="str">
        <f ca="1">IF(INDIRECT("A30")="","",INDIRECT("A30"))</f>
        <v/>
      </c>
      <c r="S30" s="43" t="str">
        <f ca="1">IF(INDIRECT("B30")="","",INDIRECT("B30"))</f>
        <v/>
      </c>
      <c r="T30" s="43" t="str">
        <f ca="1">IF(INDIRECT("C30")="","",INDIRECT("C30"))</f>
        <v/>
      </c>
      <c r="U30" s="43" t="str">
        <f ca="1">IF(INDIRECT("D30")="","",INDIRECT("D30"))</f>
        <v/>
      </c>
      <c r="V30" s="43" t="str">
        <f ca="1">IF(INDIRECT("E30")="","",INDIRECT("E30"))</f>
        <v/>
      </c>
      <c r="W30" s="43" t="str">
        <f ca="1">IF(INDIRECT("F30")="","",INDIRECT("F30"))</f>
        <v/>
      </c>
      <c r="X30" s="43" t="str">
        <f ca="1">IF(INDIRECT("G30")="","",INDIRECT("G30"))</f>
        <v/>
      </c>
    </row>
    <row r="31" spans="1:24" ht="20.100000000000001" customHeight="1" x14ac:dyDescent="0.15">
      <c r="A31" s="147"/>
      <c r="B31" s="55"/>
      <c r="C31" s="55"/>
      <c r="D31" s="56"/>
      <c r="E31" s="56"/>
      <c r="F31" s="149" t="str">
        <f t="shared" si="2"/>
        <v/>
      </c>
      <c r="G31" s="57"/>
      <c r="H31" s="58" t="str">
        <f ca="1">IF(X31="","",IF(ISERROR(VLOOKUP(X31,女子単!X:X,1,FALSE)),IF(ISERROR(VLOOKUP(X31,混合複!Z:Z,1,FALSE)),"","混"),IF(ISERROR(VLOOKUP(X31,混合複!Z:Z,1,FALSE)),"単","両")))</f>
        <v/>
      </c>
      <c r="R31" s="43" t="str">
        <f ca="1">IF(INDIRECT("A31")="","",INDIRECT("A31"))</f>
        <v/>
      </c>
      <c r="S31" s="43" t="str">
        <f ca="1">IF(INDIRECT("B31")="","",INDIRECT("B31"))</f>
        <v/>
      </c>
      <c r="T31" s="43" t="str">
        <f ca="1">IF(INDIRECT("C31")="","",INDIRECT("C31"))</f>
        <v/>
      </c>
      <c r="U31" s="43" t="str">
        <f ca="1">IF(INDIRECT("D31")="","",INDIRECT("D31"))</f>
        <v/>
      </c>
      <c r="V31" s="43" t="str">
        <f ca="1">IF(INDIRECT("E31")="","",INDIRECT("E31"))</f>
        <v/>
      </c>
      <c r="W31" s="43" t="str">
        <f ca="1">IF(INDIRECT("F31")="","",INDIRECT("F31"))</f>
        <v/>
      </c>
      <c r="X31" s="43" t="str">
        <f ca="1">IF(INDIRECT("G31")="","",INDIRECT("G31"))</f>
        <v/>
      </c>
    </row>
    <row r="32" spans="1:24" ht="20.100000000000001" customHeight="1" x14ac:dyDescent="0.15">
      <c r="A32" s="148"/>
      <c r="B32" s="61"/>
      <c r="C32" s="61"/>
      <c r="D32" s="62"/>
      <c r="E32" s="62"/>
      <c r="F32" s="151" t="str">
        <f t="shared" si="2"/>
        <v/>
      </c>
      <c r="G32" s="63"/>
      <c r="H32" s="58" t="str">
        <f ca="1">IF(X32="","",IF(ISERROR(VLOOKUP(X32,女子単!X:X,1,FALSE)),IF(ISERROR(VLOOKUP(X32,混合複!Z:Z,1,FALSE)),"","混"),IF(ISERROR(VLOOKUP(X32,混合複!Z:Z,1,FALSE)),"単","両")))</f>
        <v/>
      </c>
      <c r="R32" s="43" t="str">
        <f ca="1">IF(INDIRECT("A32")="","",INDIRECT("A32"))</f>
        <v/>
      </c>
      <c r="S32" s="43" t="str">
        <f ca="1">IF(INDIRECT("B32")="","",INDIRECT("B32"))</f>
        <v/>
      </c>
      <c r="T32" s="43" t="str">
        <f ca="1">IF(INDIRECT("C32")="","",INDIRECT("C32"))</f>
        <v/>
      </c>
      <c r="U32" s="43" t="str">
        <f ca="1">IF(INDIRECT("D32")="","",INDIRECT("D32"))</f>
        <v/>
      </c>
      <c r="V32" s="43" t="str">
        <f ca="1">IF(INDIRECT("E32")="","",INDIRECT("E32"))</f>
        <v/>
      </c>
      <c r="W32" s="43" t="str">
        <f ca="1">IF(INDIRECT("F32")="","",INDIRECT("F32"))</f>
        <v/>
      </c>
      <c r="X32" s="43" t="str">
        <f ca="1">IF(INDIRECT("G32")="","",INDIRECT("G32"))</f>
        <v/>
      </c>
    </row>
    <row r="33" spans="1:24" ht="20.100000000000001" customHeight="1" x14ac:dyDescent="0.15">
      <c r="A33" s="147"/>
      <c r="B33" s="55"/>
      <c r="C33" s="55"/>
      <c r="D33" s="56"/>
      <c r="E33" s="56"/>
      <c r="F33" s="149" t="str">
        <f t="shared" si="2"/>
        <v/>
      </c>
      <c r="G33" s="57"/>
      <c r="H33" s="58" t="str">
        <f ca="1">IF(X33="","",IF(ISERROR(VLOOKUP(X33,女子単!X:X,1,FALSE)),IF(ISERROR(VLOOKUP(X33,混合複!Z:Z,1,FALSE)),"","混"),IF(ISERROR(VLOOKUP(X33,混合複!Z:Z,1,FALSE)),"単","両")))</f>
        <v/>
      </c>
      <c r="R33" s="43" t="str">
        <f ca="1">IF(INDIRECT("A33")="","",INDIRECT("A33"))</f>
        <v/>
      </c>
      <c r="S33" s="43" t="str">
        <f ca="1">IF(INDIRECT("B33")="","",INDIRECT("B33"))</f>
        <v/>
      </c>
      <c r="T33" s="43" t="str">
        <f ca="1">IF(INDIRECT("C33")="","",INDIRECT("C33"))</f>
        <v/>
      </c>
      <c r="U33" s="43" t="str">
        <f ca="1">IF(INDIRECT("D33")="","",INDIRECT("D33"))</f>
        <v/>
      </c>
      <c r="V33" s="43" t="str">
        <f ca="1">IF(INDIRECT("E33")="","",INDIRECT("E33"))</f>
        <v/>
      </c>
      <c r="W33" s="43" t="str">
        <f ca="1">IF(INDIRECT("F33")="","",INDIRECT("F33"))</f>
        <v/>
      </c>
      <c r="X33" s="43" t="str">
        <f ca="1">IF(INDIRECT("G33")="","",INDIRECT("G33"))</f>
        <v/>
      </c>
    </row>
    <row r="34" spans="1:24" ht="20.100000000000001" customHeight="1" x14ac:dyDescent="0.15">
      <c r="A34" s="148"/>
      <c r="B34" s="61"/>
      <c r="C34" s="61"/>
      <c r="D34" s="62"/>
      <c r="E34" s="62"/>
      <c r="F34" s="151" t="str">
        <f t="shared" si="2"/>
        <v/>
      </c>
      <c r="G34" s="63"/>
      <c r="H34" s="58" t="str">
        <f ca="1">IF(X34="","",IF(ISERROR(VLOOKUP(X34,女子単!X:X,1,FALSE)),IF(ISERROR(VLOOKUP(X34,混合複!Z:Z,1,FALSE)),"","混"),IF(ISERROR(VLOOKUP(X34,混合複!Z:Z,1,FALSE)),"単","両")))</f>
        <v/>
      </c>
      <c r="R34" s="43" t="str">
        <f ca="1">IF(INDIRECT("A34")="","",INDIRECT("A34"))</f>
        <v/>
      </c>
      <c r="S34" s="43" t="str">
        <f ca="1">IF(INDIRECT("B34")="","",INDIRECT("B34"))</f>
        <v/>
      </c>
      <c r="T34" s="43" t="str">
        <f ca="1">IF(INDIRECT("C34")="","",INDIRECT("C34"))</f>
        <v/>
      </c>
      <c r="U34" s="43" t="str">
        <f ca="1">IF(INDIRECT("D34")="","",INDIRECT("D34"))</f>
        <v/>
      </c>
      <c r="V34" s="43" t="str">
        <f ca="1">IF(INDIRECT("E34")="","",INDIRECT("E34"))</f>
        <v/>
      </c>
      <c r="W34" s="43" t="str">
        <f ca="1">IF(INDIRECT("F34")="","",INDIRECT("F34"))</f>
        <v/>
      </c>
      <c r="X34" s="43" t="str">
        <f ca="1">IF(INDIRECT("G34")="","",INDIRECT("G34"))</f>
        <v/>
      </c>
    </row>
    <row r="35" spans="1:24" ht="20.100000000000001" customHeight="1" x14ac:dyDescent="0.15">
      <c r="A35" s="147"/>
      <c r="B35" s="55"/>
      <c r="C35" s="55"/>
      <c r="D35" s="56"/>
      <c r="E35" s="56"/>
      <c r="F35" s="149" t="str">
        <f t="shared" si="2"/>
        <v/>
      </c>
      <c r="G35" s="57"/>
      <c r="H35" s="58" t="str">
        <f ca="1">IF(X35="","",IF(ISERROR(VLOOKUP(X35,女子単!X:X,1,FALSE)),IF(ISERROR(VLOOKUP(X35,混合複!Z:Z,1,FALSE)),"","混"),IF(ISERROR(VLOOKUP(X35,混合複!Z:Z,1,FALSE)),"単","両")))</f>
        <v/>
      </c>
      <c r="R35" s="43" t="str">
        <f ca="1">IF(INDIRECT("A35")="","",INDIRECT("A35"))</f>
        <v/>
      </c>
      <c r="S35" s="43" t="str">
        <f ca="1">IF(INDIRECT("B35")="","",INDIRECT("B35"))</f>
        <v/>
      </c>
      <c r="T35" s="43" t="str">
        <f ca="1">IF(INDIRECT("C35")="","",INDIRECT("C35"))</f>
        <v/>
      </c>
      <c r="U35" s="43" t="str">
        <f ca="1">IF(INDIRECT("D35")="","",INDIRECT("D35"))</f>
        <v/>
      </c>
      <c r="V35" s="43" t="str">
        <f ca="1">IF(INDIRECT("E35")="","",INDIRECT("E35"))</f>
        <v/>
      </c>
      <c r="W35" s="43" t="str">
        <f ca="1">IF(INDIRECT("F35")="","",INDIRECT("F35"))</f>
        <v/>
      </c>
      <c r="X35" s="43" t="str">
        <f ca="1">IF(INDIRECT("G35")="","",INDIRECT("G35"))</f>
        <v/>
      </c>
    </row>
    <row r="36" spans="1:24" ht="20.100000000000001" customHeight="1" x14ac:dyDescent="0.15">
      <c r="A36" s="148"/>
      <c r="B36" s="61"/>
      <c r="C36" s="61"/>
      <c r="D36" s="62"/>
      <c r="E36" s="62"/>
      <c r="F36" s="151" t="str">
        <f t="shared" si="2"/>
        <v/>
      </c>
      <c r="G36" s="63"/>
      <c r="H36" s="58" t="str">
        <f ca="1">IF(X36="","",IF(ISERROR(VLOOKUP(X36,女子単!X:X,1,FALSE)),IF(ISERROR(VLOOKUP(X36,混合複!Z:Z,1,FALSE)),"","混"),IF(ISERROR(VLOOKUP(X36,混合複!Z:Z,1,FALSE)),"単","両")))</f>
        <v/>
      </c>
      <c r="R36" s="43" t="str">
        <f ca="1">IF(INDIRECT("A36")="","",INDIRECT("A36"))</f>
        <v/>
      </c>
      <c r="S36" s="43" t="str">
        <f ca="1">IF(INDIRECT("B36")="","",INDIRECT("B36"))</f>
        <v/>
      </c>
      <c r="T36" s="43" t="str">
        <f ca="1">IF(INDIRECT("C36")="","",INDIRECT("C36"))</f>
        <v/>
      </c>
      <c r="U36" s="43" t="str">
        <f ca="1">IF(INDIRECT("D36")="","",INDIRECT("D36"))</f>
        <v/>
      </c>
      <c r="V36" s="43" t="str">
        <f ca="1">IF(INDIRECT("E36")="","",INDIRECT("E36"))</f>
        <v/>
      </c>
      <c r="W36" s="43" t="str">
        <f ca="1">IF(INDIRECT("F36")="","",INDIRECT("F36"))</f>
        <v/>
      </c>
      <c r="X36" s="43" t="str">
        <f ca="1">IF(INDIRECT("G36")="","",INDIRECT("G36"))</f>
        <v/>
      </c>
    </row>
    <row r="37" spans="1:24" ht="20.100000000000001" customHeight="1" x14ac:dyDescent="0.15">
      <c r="A37" s="147"/>
      <c r="B37" s="55"/>
      <c r="C37" s="55"/>
      <c r="D37" s="56"/>
      <c r="E37" s="56"/>
      <c r="F37" s="149" t="str">
        <f t="shared" si="2"/>
        <v/>
      </c>
      <c r="G37" s="57"/>
      <c r="H37" s="58" t="str">
        <f ca="1">IF(X37="","",IF(ISERROR(VLOOKUP(X37,女子単!X:X,1,FALSE)),IF(ISERROR(VLOOKUP(X37,混合複!Z:Z,1,FALSE)),"","混"),IF(ISERROR(VLOOKUP(X37,混合複!Z:Z,1,FALSE)),"単","両")))</f>
        <v/>
      </c>
      <c r="R37" s="43" t="str">
        <f ca="1">IF(INDIRECT("A37")="","",INDIRECT("A37"))</f>
        <v/>
      </c>
      <c r="S37" s="43" t="str">
        <f ca="1">IF(INDIRECT("B37")="","",INDIRECT("B37"))</f>
        <v/>
      </c>
      <c r="T37" s="43" t="str">
        <f ca="1">IF(INDIRECT("C37")="","",INDIRECT("C37"))</f>
        <v/>
      </c>
      <c r="U37" s="43" t="str">
        <f ca="1">IF(INDIRECT("D37")="","",INDIRECT("D37"))</f>
        <v/>
      </c>
      <c r="V37" s="43" t="str">
        <f ca="1">IF(INDIRECT("E37")="","",INDIRECT("E37"))</f>
        <v/>
      </c>
      <c r="W37" s="43" t="str">
        <f ca="1">IF(INDIRECT("F37")="","",INDIRECT("F37"))</f>
        <v/>
      </c>
      <c r="X37" s="43" t="str">
        <f ca="1">IF(INDIRECT("G37")="","",INDIRECT("G37"))</f>
        <v/>
      </c>
    </row>
    <row r="38" spans="1:24" ht="20.100000000000001" customHeight="1" x14ac:dyDescent="0.15">
      <c r="A38" s="148"/>
      <c r="B38" s="61"/>
      <c r="C38" s="61"/>
      <c r="D38" s="62"/>
      <c r="E38" s="62"/>
      <c r="F38" s="151" t="str">
        <f t="shared" si="2"/>
        <v/>
      </c>
      <c r="G38" s="63"/>
      <c r="H38" s="58" t="str">
        <f ca="1">IF(X38="","",IF(ISERROR(VLOOKUP(X38,女子単!X:X,1,FALSE)),IF(ISERROR(VLOOKUP(X38,混合複!Z:Z,1,FALSE)),"","混"),IF(ISERROR(VLOOKUP(X38,混合複!Z:Z,1,FALSE)),"単","両")))</f>
        <v/>
      </c>
      <c r="R38" s="43" t="str">
        <f ca="1">IF(INDIRECT("A38")="","",INDIRECT("A38"))</f>
        <v/>
      </c>
      <c r="S38" s="43" t="str">
        <f ca="1">IF(INDIRECT("B38")="","",INDIRECT("B38"))</f>
        <v/>
      </c>
      <c r="T38" s="43" t="str">
        <f ca="1">IF(INDIRECT("C38")="","",INDIRECT("C38"))</f>
        <v/>
      </c>
      <c r="U38" s="43" t="str">
        <f ca="1">IF(INDIRECT("D38")="","",INDIRECT("D38"))</f>
        <v/>
      </c>
      <c r="V38" s="43" t="str">
        <f ca="1">IF(INDIRECT("E38")="","",INDIRECT("E38"))</f>
        <v/>
      </c>
      <c r="W38" s="43" t="str">
        <f ca="1">IF(INDIRECT("F38")="","",INDIRECT("F38"))</f>
        <v/>
      </c>
      <c r="X38" s="43" t="str">
        <f ca="1">IF(INDIRECT("G38")="","",INDIRECT("G38"))</f>
        <v/>
      </c>
    </row>
    <row r="39" spans="1:24" ht="20.100000000000001" customHeight="1" x14ac:dyDescent="0.15">
      <c r="A39" s="147"/>
      <c r="B39" s="55"/>
      <c r="C39" s="55"/>
      <c r="D39" s="56"/>
      <c r="E39" s="56"/>
      <c r="F39" s="149" t="str">
        <f t="shared" si="2"/>
        <v/>
      </c>
      <c r="G39" s="57"/>
      <c r="H39" s="58" t="str">
        <f ca="1">IF(X39="","",IF(ISERROR(VLOOKUP(X39,女子単!X:X,1,FALSE)),IF(ISERROR(VLOOKUP(X39,混合複!Z:Z,1,FALSE)),"","混"),IF(ISERROR(VLOOKUP(X39,混合複!Z:Z,1,FALSE)),"単","両")))</f>
        <v/>
      </c>
      <c r="R39" s="43" t="str">
        <f ca="1">IF(INDIRECT("A39")="","",INDIRECT("A39"))</f>
        <v/>
      </c>
      <c r="S39" s="43" t="str">
        <f ca="1">IF(INDIRECT("B39")="","",INDIRECT("B39"))</f>
        <v/>
      </c>
      <c r="T39" s="43" t="str">
        <f ca="1">IF(INDIRECT("C39")="","",INDIRECT("C39"))</f>
        <v/>
      </c>
      <c r="U39" s="43" t="str">
        <f ca="1">IF(INDIRECT("D39")="","",INDIRECT("D39"))</f>
        <v/>
      </c>
      <c r="V39" s="43" t="str">
        <f ca="1">IF(INDIRECT("E39")="","",INDIRECT("E39"))</f>
        <v/>
      </c>
      <c r="W39" s="43" t="str">
        <f ca="1">IF(INDIRECT("F39")="","",INDIRECT("F39"))</f>
        <v/>
      </c>
      <c r="X39" s="43" t="str">
        <f ca="1">IF(INDIRECT("G39")="","",INDIRECT("G39"))</f>
        <v/>
      </c>
    </row>
    <row r="40" spans="1:24" ht="20.100000000000001" customHeight="1" x14ac:dyDescent="0.15">
      <c r="A40" s="148"/>
      <c r="B40" s="61"/>
      <c r="C40" s="61"/>
      <c r="D40" s="62"/>
      <c r="E40" s="62"/>
      <c r="F40" s="151" t="str">
        <f t="shared" si="2"/>
        <v/>
      </c>
      <c r="G40" s="63"/>
      <c r="H40" s="58" t="str">
        <f ca="1">IF(X40="","",IF(ISERROR(VLOOKUP(X40,女子単!X:X,1,FALSE)),IF(ISERROR(VLOOKUP(X40,混合複!Z:Z,1,FALSE)),"","混"),IF(ISERROR(VLOOKUP(X40,混合複!Z:Z,1,FALSE)),"単","両")))</f>
        <v/>
      </c>
      <c r="R40" s="43" t="str">
        <f ca="1">IF(INDIRECT("A40")="","",INDIRECT("A40"))</f>
        <v/>
      </c>
      <c r="S40" s="43" t="str">
        <f ca="1">IF(INDIRECT("B40")="","",INDIRECT("B40"))</f>
        <v/>
      </c>
      <c r="T40" s="43" t="str">
        <f ca="1">IF(INDIRECT("C40")="","",INDIRECT("C40"))</f>
        <v/>
      </c>
      <c r="U40" s="43" t="str">
        <f ca="1">IF(INDIRECT("D40")="","",INDIRECT("D40"))</f>
        <v/>
      </c>
      <c r="V40" s="43" t="str">
        <f ca="1">IF(INDIRECT("E40")="","",INDIRECT("E40"))</f>
        <v/>
      </c>
      <c r="W40" s="43" t="str">
        <f ca="1">IF(INDIRECT("F40")="","",INDIRECT("F40"))</f>
        <v/>
      </c>
      <c r="X40" s="43" t="str">
        <f ca="1">IF(INDIRECT("G40")="","",INDIRECT("G40"))</f>
        <v/>
      </c>
    </row>
    <row r="41" spans="1:24" ht="20.100000000000001" customHeight="1" x14ac:dyDescent="0.15">
      <c r="A41" s="147"/>
      <c r="B41" s="55"/>
      <c r="C41" s="55"/>
      <c r="D41" s="56"/>
      <c r="E41" s="56"/>
      <c r="F41" s="149" t="str">
        <f t="shared" si="2"/>
        <v/>
      </c>
      <c r="G41" s="57"/>
      <c r="H41" s="58" t="str">
        <f ca="1">IF(X41="","",IF(ISERROR(VLOOKUP(X41,女子単!X:X,1,FALSE)),IF(ISERROR(VLOOKUP(X41,混合複!Z:Z,1,FALSE)),"","混"),IF(ISERROR(VLOOKUP(X41,混合複!Z:Z,1,FALSE)),"単","両")))</f>
        <v/>
      </c>
      <c r="R41" s="43" t="str">
        <f ca="1">IF(INDIRECT("A41")="","",INDIRECT("A41"))</f>
        <v/>
      </c>
      <c r="S41" s="43" t="str">
        <f ca="1">IF(INDIRECT("B41")="","",INDIRECT("B41"))</f>
        <v/>
      </c>
      <c r="T41" s="43" t="str">
        <f ca="1">IF(INDIRECT("C41")="","",INDIRECT("C41"))</f>
        <v/>
      </c>
      <c r="U41" s="43" t="str">
        <f ca="1">IF(INDIRECT("D41")="","",INDIRECT("D41"))</f>
        <v/>
      </c>
      <c r="V41" s="43" t="str">
        <f ca="1">IF(INDIRECT("E41")="","",INDIRECT("E41"))</f>
        <v/>
      </c>
      <c r="W41" s="43" t="str">
        <f ca="1">IF(INDIRECT("F41")="","",INDIRECT("F41"))</f>
        <v/>
      </c>
      <c r="X41" s="43" t="str">
        <f ca="1">IF(INDIRECT("G41")="","",INDIRECT("G41"))</f>
        <v/>
      </c>
    </row>
    <row r="42" spans="1:24" ht="20.100000000000001" customHeight="1" x14ac:dyDescent="0.15">
      <c r="A42" s="148"/>
      <c r="B42" s="61"/>
      <c r="C42" s="61"/>
      <c r="D42" s="62"/>
      <c r="E42" s="62"/>
      <c r="F42" s="151" t="str">
        <f t="shared" si="2"/>
        <v/>
      </c>
      <c r="G42" s="63"/>
      <c r="H42" s="58" t="str">
        <f ca="1">IF(X42="","",IF(ISERROR(VLOOKUP(X42,女子単!X:X,1,FALSE)),IF(ISERROR(VLOOKUP(X42,混合複!Z:Z,1,FALSE)),"","混"),IF(ISERROR(VLOOKUP(X42,混合複!Z:Z,1,FALSE)),"単","両")))</f>
        <v/>
      </c>
      <c r="R42" s="43" t="str">
        <f ca="1">IF(INDIRECT("A42")="","",INDIRECT("A42"))</f>
        <v/>
      </c>
      <c r="S42" s="43" t="str">
        <f ca="1">IF(INDIRECT("B42")="","",INDIRECT("B42"))</f>
        <v/>
      </c>
      <c r="T42" s="43" t="str">
        <f ca="1">IF(INDIRECT("C42")="","",INDIRECT("C42"))</f>
        <v/>
      </c>
      <c r="U42" s="43" t="str">
        <f ca="1">IF(INDIRECT("D42")="","",INDIRECT("D42"))</f>
        <v/>
      </c>
      <c r="V42" s="43" t="str">
        <f ca="1">IF(INDIRECT("E42")="","",INDIRECT("E42"))</f>
        <v/>
      </c>
      <c r="W42" s="43" t="str">
        <f ca="1">IF(INDIRECT("F42")="","",INDIRECT("F42"))</f>
        <v/>
      </c>
      <c r="X42" s="43" t="str">
        <f ca="1">IF(INDIRECT("G42")="","",INDIRECT("G42"))</f>
        <v/>
      </c>
    </row>
  </sheetData>
  <sheetProtection algorithmName="SHA-512" hashValue="mohYsqRBSbjXc7n+KHt9j9SemxCWdVYTFVedwFTf/ciJkzJJxJVUq+ojodGaaqRzGEuuGX1JFGF71piye/QeiQ==" saltValue="VqI9UXwbXGPJyX5iGwf+fA==" spinCount="100000" sheet="1" objects="1" scenarios="1"/>
  <mergeCells count="21">
    <mergeCell ref="A1:G1"/>
    <mergeCell ref="A25:A26"/>
    <mergeCell ref="A11:A12"/>
    <mergeCell ref="A15:A16"/>
    <mergeCell ref="A21:A22"/>
    <mergeCell ref="A3:A4"/>
    <mergeCell ref="A5:A6"/>
    <mergeCell ref="A7:A8"/>
    <mergeCell ref="A31:A32"/>
    <mergeCell ref="A9:A10"/>
    <mergeCell ref="A19:A20"/>
    <mergeCell ref="A29:A30"/>
    <mergeCell ref="A13:A14"/>
    <mergeCell ref="A17:A18"/>
    <mergeCell ref="A27:A28"/>
    <mergeCell ref="A23:A24"/>
    <mergeCell ref="A41:A42"/>
    <mergeCell ref="A33:A34"/>
    <mergeCell ref="A35:A36"/>
    <mergeCell ref="A37:A38"/>
    <mergeCell ref="A39:A40"/>
  </mergeCells>
  <phoneticPr fontId="1"/>
  <dataValidations xWindow="107" yWindow="232" count="3">
    <dataValidation allowBlank="1" showInputMessage="1" showErrorMessage="1" promptTitle="自動計算" prompt="左欄の生年月日を入力すると、計算されますので、ご確認下さい。" sqref="F3:F42" xr:uid="{00000000-0002-0000-0500-000000000000}"/>
    <dataValidation type="list" allowBlank="1" showInputMessage="1" showErrorMessage="1" promptTitle="種目選択" prompt="出場種目を選択" sqref="A3:A42" xr:uid="{00000000-0002-0000-0500-000001000000}">
      <formula1>"WDA,WDB,30WD,35WD,40WD,45WD,50WD,55WD,60WD"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5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2"/>
  <sheetViews>
    <sheetView showGridLines="0" zoomScale="85" zoomScaleNormal="85" workbookViewId="0">
      <selection sqref="A1:G1"/>
    </sheetView>
  </sheetViews>
  <sheetFormatPr defaultColWidth="13" defaultRowHeight="20.100000000000001" customHeight="1" x14ac:dyDescent="0.15"/>
  <cols>
    <col min="1" max="1" width="10.625" style="16" customWidth="1"/>
    <col min="2" max="2" width="16.625" style="2" customWidth="1"/>
    <col min="3" max="3" width="18.625" style="2" customWidth="1"/>
    <col min="4" max="4" width="20.625" style="2" customWidth="1"/>
    <col min="5" max="5" width="12.625" style="2" customWidth="1"/>
    <col min="6" max="6" width="6.625" style="2" customWidth="1"/>
    <col min="7" max="7" width="10.625" style="2" customWidth="1"/>
    <col min="8" max="8" width="5.625" style="16" customWidth="1"/>
    <col min="9" max="9" width="5.625" style="59" customWidth="1"/>
    <col min="10" max="19" width="5.625" style="65" customWidth="1"/>
    <col min="20" max="26" width="1.625" style="43" customWidth="1"/>
    <col min="27" max="16384" width="13" style="2"/>
  </cols>
  <sheetData>
    <row r="1" spans="1:26" ht="30" customHeight="1" x14ac:dyDescent="0.2">
      <c r="A1" s="134" t="s">
        <v>56</v>
      </c>
      <c r="B1" s="135"/>
      <c r="C1" s="135"/>
      <c r="D1" s="135"/>
      <c r="E1" s="135"/>
      <c r="F1" s="137"/>
      <c r="G1" s="136"/>
      <c r="H1" s="91"/>
      <c r="I1" s="42" t="s">
        <v>125</v>
      </c>
      <c r="J1" s="42" t="s">
        <v>126</v>
      </c>
      <c r="K1" s="42" t="s">
        <v>127</v>
      </c>
      <c r="L1" s="42" t="s">
        <v>128</v>
      </c>
      <c r="M1" s="42" t="s">
        <v>129</v>
      </c>
      <c r="N1" s="42" t="s">
        <v>130</v>
      </c>
      <c r="O1" s="42" t="s">
        <v>131</v>
      </c>
      <c r="P1" s="42" t="s">
        <v>132</v>
      </c>
      <c r="Q1" s="42" t="s">
        <v>133</v>
      </c>
      <c r="R1" s="42" t="s">
        <v>134</v>
      </c>
      <c r="S1" s="42" t="s">
        <v>135</v>
      </c>
    </row>
    <row r="2" spans="1:26" ht="30" customHeight="1" x14ac:dyDescent="0.15">
      <c r="A2" s="44" t="s">
        <v>12</v>
      </c>
      <c r="B2" s="45" t="s">
        <v>13</v>
      </c>
      <c r="C2" s="45" t="s">
        <v>14</v>
      </c>
      <c r="D2" s="46" t="s">
        <v>84</v>
      </c>
      <c r="E2" s="46" t="s">
        <v>111</v>
      </c>
      <c r="F2" s="46" t="s">
        <v>18</v>
      </c>
      <c r="G2" s="47" t="s">
        <v>106</v>
      </c>
      <c r="I2" s="88">
        <f t="shared" ref="I2:S2" si="0">COUNTIF($A:$A,I1)</f>
        <v>0</v>
      </c>
      <c r="J2" s="88">
        <f t="shared" ref="J2" si="1">COUNTIF($A:$A,J1)</f>
        <v>0</v>
      </c>
      <c r="K2" s="88">
        <f t="shared" si="0"/>
        <v>0</v>
      </c>
      <c r="L2" s="88">
        <f t="shared" si="0"/>
        <v>0</v>
      </c>
      <c r="M2" s="88">
        <f t="shared" si="0"/>
        <v>0</v>
      </c>
      <c r="N2" s="88">
        <f t="shared" si="0"/>
        <v>0</v>
      </c>
      <c r="O2" s="88">
        <f t="shared" si="0"/>
        <v>0</v>
      </c>
      <c r="P2" s="88">
        <f t="shared" si="0"/>
        <v>0</v>
      </c>
      <c r="Q2" s="88">
        <f t="shared" si="0"/>
        <v>0</v>
      </c>
      <c r="R2" s="88">
        <f t="shared" si="0"/>
        <v>0</v>
      </c>
      <c r="S2" s="88">
        <f t="shared" si="0"/>
        <v>0</v>
      </c>
    </row>
    <row r="3" spans="1:26" ht="20.100000000000001" customHeight="1" x14ac:dyDescent="0.15">
      <c r="A3" s="147"/>
      <c r="B3" s="55"/>
      <c r="C3" s="55"/>
      <c r="D3" s="56"/>
      <c r="E3" s="56"/>
      <c r="F3" s="149" t="str">
        <f>IF(E3&lt;&gt;"",DATEDIF(E3,DATEVALUE("2025/4/1"),"Y"),"")</f>
        <v/>
      </c>
      <c r="G3" s="57"/>
      <c r="J3" s="60"/>
      <c r="K3" s="60"/>
      <c r="L3" s="60"/>
      <c r="M3" s="60"/>
      <c r="N3" s="60"/>
      <c r="O3" s="60"/>
      <c r="P3" s="60"/>
      <c r="Q3" s="60"/>
      <c r="R3" s="60"/>
      <c r="S3" s="60"/>
      <c r="T3" s="43" t="str">
        <f ca="1">IF(INDIRECT("A3")="","",INDIRECT("A3"))</f>
        <v/>
      </c>
      <c r="U3" s="43" t="str">
        <f ca="1">IF(INDIRECT("B3")="","",INDIRECT("B3"))</f>
        <v/>
      </c>
      <c r="V3" s="43" t="str">
        <f ca="1">IF(INDIRECT("C3")="","",INDIRECT("C3"))</f>
        <v/>
      </c>
      <c r="W3" s="43" t="str">
        <f ca="1">IF(INDIRECT("D3")="","",INDIRECT("D3"))</f>
        <v/>
      </c>
      <c r="X3" s="43" t="str">
        <f ca="1">IF(INDIRECT("E3")="","",INDIRECT("E3"))</f>
        <v/>
      </c>
      <c r="Y3" s="43" t="str">
        <f ca="1">IF(INDIRECT("F3")="","",INDIRECT("F3"))</f>
        <v/>
      </c>
      <c r="Z3" s="43" t="str">
        <f ca="1">IF(INDIRECT("G3")="","",INDIRECT("G3"))</f>
        <v/>
      </c>
    </row>
    <row r="4" spans="1:26" ht="20.100000000000001" customHeight="1" x14ac:dyDescent="0.15">
      <c r="A4" s="148"/>
      <c r="B4" s="61"/>
      <c r="C4" s="61"/>
      <c r="D4" s="62"/>
      <c r="E4" s="62"/>
      <c r="F4" s="151" t="str">
        <f>IF(E4&lt;&gt;"",DATEDIF(E4,DATEVALUE("2025/4/1"),"Y"),"")</f>
        <v/>
      </c>
      <c r="G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43" t="str">
        <f ca="1">IF(INDIRECT("A4")="","",INDIRECT("A4"))</f>
        <v/>
      </c>
      <c r="U4" s="43" t="str">
        <f ca="1">IF(INDIRECT("B4")="","",INDIRECT("B4"))</f>
        <v/>
      </c>
      <c r="V4" s="43" t="str">
        <f ca="1">IF(INDIRECT("C4")="","",INDIRECT("C4"))</f>
        <v/>
      </c>
      <c r="W4" s="43" t="str">
        <f ca="1">IF(INDIRECT("D4")="","",INDIRECT("D4"))</f>
        <v/>
      </c>
      <c r="X4" s="43" t="str">
        <f ca="1">IF(INDIRECT("E4")="","",INDIRECT("E4"))</f>
        <v/>
      </c>
      <c r="Y4" s="43" t="str">
        <f ca="1">IF(INDIRECT("F4")="","",INDIRECT("F4"))</f>
        <v/>
      </c>
      <c r="Z4" s="43" t="str">
        <f ca="1">IF(INDIRECT("G4")="","",INDIRECT("G4"))</f>
        <v/>
      </c>
    </row>
    <row r="5" spans="1:26" ht="20.100000000000001" customHeight="1" x14ac:dyDescent="0.15">
      <c r="A5" s="147"/>
      <c r="B5" s="55"/>
      <c r="C5" s="55"/>
      <c r="D5" s="56"/>
      <c r="E5" s="56"/>
      <c r="F5" s="149" t="str">
        <f t="shared" ref="F5:F42" si="2">IF(E5&lt;&gt;"",DATEDIF(E5,DATEVALUE("2025/4/1"),"Y"),"")</f>
        <v/>
      </c>
      <c r="G5" s="57"/>
      <c r="T5" s="43" t="str">
        <f ca="1">IF(INDIRECT("A5")="","",INDIRECT("A5"))</f>
        <v/>
      </c>
      <c r="U5" s="43" t="str">
        <f ca="1">IF(INDIRECT("B5")="","",INDIRECT("B5"))</f>
        <v/>
      </c>
      <c r="V5" s="43" t="str">
        <f ca="1">IF(INDIRECT("C5")="","",INDIRECT("C5"))</f>
        <v/>
      </c>
      <c r="W5" s="43" t="str">
        <f ca="1">IF(INDIRECT("D5")="","",INDIRECT("D5"))</f>
        <v/>
      </c>
      <c r="X5" s="43" t="str">
        <f ca="1">IF(INDIRECT("E5")="","",INDIRECT("E5"))</f>
        <v/>
      </c>
      <c r="Y5" s="43" t="str">
        <f ca="1">IF(INDIRECT("F5")="","",INDIRECT("F5"))</f>
        <v/>
      </c>
      <c r="Z5" s="43" t="str">
        <f ca="1">IF(INDIRECT("G5")="","",INDIRECT("G5"))</f>
        <v/>
      </c>
    </row>
    <row r="6" spans="1:26" ht="20.100000000000001" customHeight="1" x14ac:dyDescent="0.15">
      <c r="A6" s="148"/>
      <c r="B6" s="61"/>
      <c r="C6" s="61"/>
      <c r="D6" s="62"/>
      <c r="E6" s="62"/>
      <c r="F6" s="151" t="str">
        <f t="shared" si="2"/>
        <v/>
      </c>
      <c r="G6" s="63"/>
      <c r="T6" s="43" t="str">
        <f ca="1">IF(INDIRECT("A6")="","",INDIRECT("A6"))</f>
        <v/>
      </c>
      <c r="U6" s="43" t="str">
        <f ca="1">IF(INDIRECT("B6")="","",INDIRECT("B6"))</f>
        <v/>
      </c>
      <c r="V6" s="43" t="str">
        <f ca="1">IF(INDIRECT("C6")="","",INDIRECT("C6"))</f>
        <v/>
      </c>
      <c r="W6" s="43" t="str">
        <f ca="1">IF(INDIRECT("D6")="","",INDIRECT("D6"))</f>
        <v/>
      </c>
      <c r="X6" s="43" t="str">
        <f ca="1">IF(INDIRECT("E6")="","",INDIRECT("E6"))</f>
        <v/>
      </c>
      <c r="Y6" s="43" t="str">
        <f ca="1">IF(INDIRECT("F6")="","",INDIRECT("F6"))</f>
        <v/>
      </c>
      <c r="Z6" s="43" t="str">
        <f ca="1">IF(INDIRECT("G6")="","",INDIRECT("G6"))</f>
        <v/>
      </c>
    </row>
    <row r="7" spans="1:26" ht="20.100000000000001" customHeight="1" x14ac:dyDescent="0.15">
      <c r="A7" s="147"/>
      <c r="B7" s="55"/>
      <c r="C7" s="55"/>
      <c r="D7" s="56"/>
      <c r="E7" s="56"/>
      <c r="F7" s="149" t="str">
        <f t="shared" si="2"/>
        <v/>
      </c>
      <c r="G7" s="57"/>
      <c r="T7" s="43" t="str">
        <f ca="1">IF(INDIRECT("A7")="","",INDIRECT("A7"))</f>
        <v/>
      </c>
      <c r="U7" s="43" t="str">
        <f ca="1">IF(INDIRECT("B7")="","",INDIRECT("B7"))</f>
        <v/>
      </c>
      <c r="V7" s="43" t="str">
        <f ca="1">IF(INDIRECT("C7")="","",INDIRECT("C7"))</f>
        <v/>
      </c>
      <c r="W7" s="43" t="str">
        <f ca="1">IF(INDIRECT("D7")="","",INDIRECT("D7"))</f>
        <v/>
      </c>
      <c r="X7" s="43" t="str">
        <f ca="1">IF(INDIRECT("E7")="","",INDIRECT("E7"))</f>
        <v/>
      </c>
      <c r="Y7" s="43" t="str">
        <f ca="1">IF(INDIRECT("F7")="","",INDIRECT("F7"))</f>
        <v/>
      </c>
      <c r="Z7" s="43" t="str">
        <f ca="1">IF(INDIRECT("G7")="","",INDIRECT("G7"))</f>
        <v/>
      </c>
    </row>
    <row r="8" spans="1:26" ht="20.100000000000001" customHeight="1" x14ac:dyDescent="0.15">
      <c r="A8" s="148"/>
      <c r="B8" s="61"/>
      <c r="C8" s="61"/>
      <c r="D8" s="62"/>
      <c r="E8" s="62"/>
      <c r="F8" s="151" t="str">
        <f t="shared" si="2"/>
        <v/>
      </c>
      <c r="G8" s="63"/>
      <c r="T8" s="43" t="str">
        <f ca="1">IF(INDIRECT("A8")="","",INDIRECT("A8"))</f>
        <v/>
      </c>
      <c r="U8" s="43" t="str">
        <f ca="1">IF(INDIRECT("B8")="","",INDIRECT("B8"))</f>
        <v/>
      </c>
      <c r="V8" s="43" t="str">
        <f ca="1">IF(INDIRECT("C8")="","",INDIRECT("C8"))</f>
        <v/>
      </c>
      <c r="W8" s="43" t="str">
        <f ca="1">IF(INDIRECT("D8")="","",INDIRECT("D8"))</f>
        <v/>
      </c>
      <c r="X8" s="43" t="str">
        <f ca="1">IF(INDIRECT("E8")="","",INDIRECT("E8"))</f>
        <v/>
      </c>
      <c r="Y8" s="43" t="str">
        <f ca="1">IF(INDIRECT("F8")="","",INDIRECT("F8"))</f>
        <v/>
      </c>
      <c r="Z8" s="43" t="str">
        <f ca="1">IF(INDIRECT("G8")="","",INDIRECT("G8"))</f>
        <v/>
      </c>
    </row>
    <row r="9" spans="1:26" ht="20.100000000000001" customHeight="1" x14ac:dyDescent="0.15">
      <c r="A9" s="147"/>
      <c r="B9" s="55"/>
      <c r="C9" s="55"/>
      <c r="D9" s="56"/>
      <c r="E9" s="56"/>
      <c r="F9" s="149" t="str">
        <f t="shared" si="2"/>
        <v/>
      </c>
      <c r="G9" s="57"/>
      <c r="T9" s="43" t="str">
        <f ca="1">IF(INDIRECT("A9")="","",INDIRECT("A9"))</f>
        <v/>
      </c>
      <c r="U9" s="43" t="str">
        <f ca="1">IF(INDIRECT("B9")="","",INDIRECT("B9"))</f>
        <v/>
      </c>
      <c r="V9" s="43" t="str">
        <f ca="1">IF(INDIRECT("C9")="","",INDIRECT("C9"))</f>
        <v/>
      </c>
      <c r="W9" s="43" t="str">
        <f ca="1">IF(INDIRECT("D9")="","",INDIRECT("D9"))</f>
        <v/>
      </c>
      <c r="X9" s="43" t="str">
        <f ca="1">IF(INDIRECT("E9")="","",INDIRECT("E9"))</f>
        <v/>
      </c>
      <c r="Y9" s="43" t="str">
        <f ca="1">IF(INDIRECT("F9")="","",INDIRECT("F9"))</f>
        <v/>
      </c>
      <c r="Z9" s="43" t="str">
        <f ca="1">IF(INDIRECT("G9")="","",INDIRECT("G9"))</f>
        <v/>
      </c>
    </row>
    <row r="10" spans="1:26" ht="20.100000000000001" customHeight="1" x14ac:dyDescent="0.15">
      <c r="A10" s="148"/>
      <c r="B10" s="61"/>
      <c r="C10" s="61"/>
      <c r="D10" s="62"/>
      <c r="E10" s="62"/>
      <c r="F10" s="151" t="str">
        <f t="shared" si="2"/>
        <v/>
      </c>
      <c r="G10" s="63"/>
      <c r="T10" s="43" t="str">
        <f ca="1">IF(INDIRECT("A10")="","",INDIRECT("A10"))</f>
        <v/>
      </c>
      <c r="U10" s="43" t="str">
        <f ca="1">IF(INDIRECT("B10")="","",INDIRECT("B10"))</f>
        <v/>
      </c>
      <c r="V10" s="43" t="str">
        <f ca="1">IF(INDIRECT("C10")="","",INDIRECT("C10"))</f>
        <v/>
      </c>
      <c r="W10" s="43" t="str">
        <f ca="1">IF(INDIRECT("D10")="","",INDIRECT("D10"))</f>
        <v/>
      </c>
      <c r="X10" s="43" t="str">
        <f ca="1">IF(INDIRECT("E10")="","",INDIRECT("E10"))</f>
        <v/>
      </c>
      <c r="Y10" s="43" t="str">
        <f ca="1">IF(INDIRECT("F10")="","",INDIRECT("F10"))</f>
        <v/>
      </c>
      <c r="Z10" s="43" t="str">
        <f ca="1">IF(INDIRECT("G10")="","",INDIRECT("G10"))</f>
        <v/>
      </c>
    </row>
    <row r="11" spans="1:26" ht="20.100000000000001" customHeight="1" x14ac:dyDescent="0.15">
      <c r="A11" s="147"/>
      <c r="B11" s="55"/>
      <c r="C11" s="55"/>
      <c r="D11" s="56"/>
      <c r="E11" s="56"/>
      <c r="F11" s="149" t="str">
        <f t="shared" si="2"/>
        <v/>
      </c>
      <c r="G11" s="57"/>
      <c r="T11" s="43" t="str">
        <f ca="1">IF(INDIRECT("A11")="","",INDIRECT("A11"))</f>
        <v/>
      </c>
      <c r="U11" s="43" t="str">
        <f ca="1">IF(INDIRECT("B11")="","",INDIRECT("B11"))</f>
        <v/>
      </c>
      <c r="V11" s="43" t="str">
        <f ca="1">IF(INDIRECT("C11")="","",INDIRECT("C11"))</f>
        <v/>
      </c>
      <c r="W11" s="43" t="str">
        <f ca="1">IF(INDIRECT("D11")="","",INDIRECT("D11"))</f>
        <v/>
      </c>
      <c r="X11" s="43" t="str">
        <f ca="1">IF(INDIRECT("E11")="","",INDIRECT("E11"))</f>
        <v/>
      </c>
      <c r="Y11" s="43" t="str">
        <f ca="1">IF(INDIRECT("F11")="","",INDIRECT("F11"))</f>
        <v/>
      </c>
      <c r="Z11" s="43" t="str">
        <f ca="1">IF(INDIRECT("G11")="","",INDIRECT("G11"))</f>
        <v/>
      </c>
    </row>
    <row r="12" spans="1:26" ht="20.100000000000001" customHeight="1" x14ac:dyDescent="0.15">
      <c r="A12" s="148"/>
      <c r="B12" s="61"/>
      <c r="C12" s="61"/>
      <c r="D12" s="62"/>
      <c r="E12" s="62"/>
      <c r="F12" s="151" t="str">
        <f t="shared" si="2"/>
        <v/>
      </c>
      <c r="G12" s="63"/>
      <c r="T12" s="43" t="str">
        <f ca="1">IF(INDIRECT("A12")="","",INDIRECT("A12"))</f>
        <v/>
      </c>
      <c r="U12" s="43" t="str">
        <f ca="1">IF(INDIRECT("B12")="","",INDIRECT("B12"))</f>
        <v/>
      </c>
      <c r="V12" s="43" t="str">
        <f ca="1">IF(INDIRECT("C12")="","",INDIRECT("C12"))</f>
        <v/>
      </c>
      <c r="W12" s="43" t="str">
        <f ca="1">IF(INDIRECT("D12")="","",INDIRECT("D12"))</f>
        <v/>
      </c>
      <c r="X12" s="43" t="str">
        <f ca="1">IF(INDIRECT("E12")="","",INDIRECT("E12"))</f>
        <v/>
      </c>
      <c r="Y12" s="43" t="str">
        <f ca="1">IF(INDIRECT("F12")="","",INDIRECT("F12"))</f>
        <v/>
      </c>
      <c r="Z12" s="43" t="str">
        <f ca="1">IF(INDIRECT("G12")="","",INDIRECT("G12"))</f>
        <v/>
      </c>
    </row>
    <row r="13" spans="1:26" ht="20.100000000000001" customHeight="1" x14ac:dyDescent="0.15">
      <c r="A13" s="147"/>
      <c r="B13" s="55"/>
      <c r="C13" s="55"/>
      <c r="D13" s="56"/>
      <c r="E13" s="56"/>
      <c r="F13" s="149" t="str">
        <f t="shared" si="2"/>
        <v/>
      </c>
      <c r="G13" s="57"/>
      <c r="T13" s="43" t="str">
        <f ca="1">IF(INDIRECT("A13")="","",INDIRECT("A13"))</f>
        <v/>
      </c>
      <c r="U13" s="43" t="str">
        <f ca="1">IF(INDIRECT("B13")="","",INDIRECT("B13"))</f>
        <v/>
      </c>
      <c r="V13" s="43" t="str">
        <f ca="1">IF(INDIRECT("C13")="","",INDIRECT("C13"))</f>
        <v/>
      </c>
      <c r="W13" s="43" t="str">
        <f ca="1">IF(INDIRECT("D13")="","",INDIRECT("D13"))</f>
        <v/>
      </c>
      <c r="X13" s="43" t="str">
        <f ca="1">IF(INDIRECT("E13")="","",INDIRECT("E13"))</f>
        <v/>
      </c>
      <c r="Y13" s="43" t="str">
        <f ca="1">IF(INDIRECT("F13")="","",INDIRECT("F13"))</f>
        <v/>
      </c>
      <c r="Z13" s="43" t="str">
        <f ca="1">IF(INDIRECT("G13")="","",INDIRECT("G13"))</f>
        <v/>
      </c>
    </row>
    <row r="14" spans="1:26" ht="20.100000000000001" customHeight="1" x14ac:dyDescent="0.15">
      <c r="A14" s="148"/>
      <c r="B14" s="61"/>
      <c r="C14" s="61"/>
      <c r="D14" s="62"/>
      <c r="E14" s="62"/>
      <c r="F14" s="151" t="str">
        <f t="shared" si="2"/>
        <v/>
      </c>
      <c r="G14" s="63"/>
      <c r="T14" s="43" t="str">
        <f ca="1">IF(INDIRECT("A14")="","",INDIRECT("A14"))</f>
        <v/>
      </c>
      <c r="U14" s="43" t="str">
        <f ca="1">IF(INDIRECT("B14")="","",INDIRECT("B14"))</f>
        <v/>
      </c>
      <c r="V14" s="43" t="str">
        <f ca="1">IF(INDIRECT("C14")="","",INDIRECT("C14"))</f>
        <v/>
      </c>
      <c r="W14" s="43" t="str">
        <f ca="1">IF(INDIRECT("D14")="","",INDIRECT("D14"))</f>
        <v/>
      </c>
      <c r="X14" s="43" t="str">
        <f ca="1">IF(INDIRECT("E14")="","",INDIRECT("E14"))</f>
        <v/>
      </c>
      <c r="Y14" s="43" t="str">
        <f ca="1">IF(INDIRECT("F14")="","",INDIRECT("F14"))</f>
        <v/>
      </c>
      <c r="Z14" s="43" t="str">
        <f ca="1">IF(INDIRECT("G14")="","",INDIRECT("G14"))</f>
        <v/>
      </c>
    </row>
    <row r="15" spans="1:26" ht="20.100000000000001" customHeight="1" x14ac:dyDescent="0.15">
      <c r="A15" s="147"/>
      <c r="B15" s="55"/>
      <c r="C15" s="55"/>
      <c r="D15" s="56"/>
      <c r="E15" s="56"/>
      <c r="F15" s="149" t="str">
        <f t="shared" si="2"/>
        <v/>
      </c>
      <c r="G15" s="57"/>
      <c r="T15" s="43" t="str">
        <f ca="1">IF(INDIRECT("A15")="","",INDIRECT("A15"))</f>
        <v/>
      </c>
      <c r="U15" s="43" t="str">
        <f ca="1">IF(INDIRECT("B15")="","",INDIRECT("B15"))</f>
        <v/>
      </c>
      <c r="V15" s="43" t="str">
        <f ca="1">IF(INDIRECT("C15")="","",INDIRECT("C15"))</f>
        <v/>
      </c>
      <c r="W15" s="43" t="str">
        <f ca="1">IF(INDIRECT("D15")="","",INDIRECT("D15"))</f>
        <v/>
      </c>
      <c r="X15" s="43" t="str">
        <f ca="1">IF(INDIRECT("E15")="","",INDIRECT("E15"))</f>
        <v/>
      </c>
      <c r="Y15" s="43" t="str">
        <f ca="1">IF(INDIRECT("F15")="","",INDIRECT("F15"))</f>
        <v/>
      </c>
      <c r="Z15" s="43" t="str">
        <f ca="1">IF(INDIRECT("G15")="","",INDIRECT("G15"))</f>
        <v/>
      </c>
    </row>
    <row r="16" spans="1:26" ht="20.100000000000001" customHeight="1" x14ac:dyDescent="0.15">
      <c r="A16" s="148"/>
      <c r="B16" s="61"/>
      <c r="C16" s="61"/>
      <c r="D16" s="62"/>
      <c r="E16" s="62"/>
      <c r="F16" s="151" t="str">
        <f t="shared" si="2"/>
        <v/>
      </c>
      <c r="G16" s="63"/>
      <c r="T16" s="43" t="str">
        <f ca="1">IF(INDIRECT("A16")="","",INDIRECT("A16"))</f>
        <v/>
      </c>
      <c r="U16" s="43" t="str">
        <f ca="1">IF(INDIRECT("B16")="","",INDIRECT("B16"))</f>
        <v/>
      </c>
      <c r="V16" s="43" t="str">
        <f ca="1">IF(INDIRECT("C16")="","",INDIRECT("C16"))</f>
        <v/>
      </c>
      <c r="W16" s="43" t="str">
        <f ca="1">IF(INDIRECT("D16")="","",INDIRECT("D16"))</f>
        <v/>
      </c>
      <c r="X16" s="43" t="str">
        <f ca="1">IF(INDIRECT("E16")="","",INDIRECT("E16"))</f>
        <v/>
      </c>
      <c r="Y16" s="43" t="str">
        <f ca="1">IF(INDIRECT("F16")="","",INDIRECT("F16"))</f>
        <v/>
      </c>
      <c r="Z16" s="43" t="str">
        <f ca="1">IF(INDIRECT("G16")="","",INDIRECT("G16"))</f>
        <v/>
      </c>
    </row>
    <row r="17" spans="1:26" ht="20.100000000000001" customHeight="1" x14ac:dyDescent="0.15">
      <c r="A17" s="147"/>
      <c r="B17" s="55"/>
      <c r="C17" s="55"/>
      <c r="D17" s="56"/>
      <c r="E17" s="56"/>
      <c r="F17" s="149" t="str">
        <f t="shared" si="2"/>
        <v/>
      </c>
      <c r="G17" s="57"/>
      <c r="T17" s="43" t="str">
        <f ca="1">IF(INDIRECT("A17")="","",INDIRECT("A17"))</f>
        <v/>
      </c>
      <c r="U17" s="43" t="str">
        <f ca="1">IF(INDIRECT("B17")="","",INDIRECT("B17"))</f>
        <v/>
      </c>
      <c r="V17" s="43" t="str">
        <f ca="1">IF(INDIRECT("C17")="","",INDIRECT("C17"))</f>
        <v/>
      </c>
      <c r="W17" s="43" t="str">
        <f ca="1">IF(INDIRECT("D17")="","",INDIRECT("D17"))</f>
        <v/>
      </c>
      <c r="X17" s="43" t="str">
        <f ca="1">IF(INDIRECT("E17")="","",INDIRECT("E17"))</f>
        <v/>
      </c>
      <c r="Y17" s="43" t="str">
        <f ca="1">IF(INDIRECT("F17")="","",INDIRECT("F17"))</f>
        <v/>
      </c>
      <c r="Z17" s="43" t="str">
        <f ca="1">IF(INDIRECT("G17")="","",INDIRECT("G17"))</f>
        <v/>
      </c>
    </row>
    <row r="18" spans="1:26" ht="20.100000000000001" customHeight="1" x14ac:dyDescent="0.15">
      <c r="A18" s="148"/>
      <c r="B18" s="61"/>
      <c r="C18" s="61"/>
      <c r="D18" s="62"/>
      <c r="E18" s="62"/>
      <c r="F18" s="151" t="str">
        <f t="shared" si="2"/>
        <v/>
      </c>
      <c r="G18" s="63"/>
      <c r="T18" s="43" t="str">
        <f ca="1">IF(INDIRECT("A18")="","",INDIRECT("A18"))</f>
        <v/>
      </c>
      <c r="U18" s="43" t="str">
        <f ca="1">IF(INDIRECT("B18")="","",INDIRECT("B18"))</f>
        <v/>
      </c>
      <c r="V18" s="43" t="str">
        <f ca="1">IF(INDIRECT("C18")="","",INDIRECT("C18"))</f>
        <v/>
      </c>
      <c r="W18" s="43" t="str">
        <f ca="1">IF(INDIRECT("D18")="","",INDIRECT("D18"))</f>
        <v/>
      </c>
      <c r="X18" s="43" t="str">
        <f ca="1">IF(INDIRECT("E18")="","",INDIRECT("E18"))</f>
        <v/>
      </c>
      <c r="Y18" s="43" t="str">
        <f ca="1">IF(INDIRECT("F18")="","",INDIRECT("F18"))</f>
        <v/>
      </c>
      <c r="Z18" s="43" t="str">
        <f ca="1">IF(INDIRECT("G18")="","",INDIRECT("G18"))</f>
        <v/>
      </c>
    </row>
    <row r="19" spans="1:26" ht="20.100000000000001" customHeight="1" x14ac:dyDescent="0.15">
      <c r="A19" s="147"/>
      <c r="B19" s="55"/>
      <c r="C19" s="55"/>
      <c r="D19" s="56"/>
      <c r="E19" s="56"/>
      <c r="F19" s="149" t="str">
        <f t="shared" si="2"/>
        <v/>
      </c>
      <c r="G19" s="57"/>
      <c r="T19" s="43" t="str">
        <f ca="1">IF(INDIRECT("A19")="","",INDIRECT("A19"))</f>
        <v/>
      </c>
      <c r="U19" s="43" t="str">
        <f ca="1">IF(INDIRECT("B19")="","",INDIRECT("B19"))</f>
        <v/>
      </c>
      <c r="V19" s="43" t="str">
        <f ca="1">IF(INDIRECT("C19")="","",INDIRECT("C19"))</f>
        <v/>
      </c>
      <c r="W19" s="43" t="str">
        <f ca="1">IF(INDIRECT("D19")="","",INDIRECT("D19"))</f>
        <v/>
      </c>
      <c r="X19" s="43" t="str">
        <f ca="1">IF(INDIRECT("E19")="","",INDIRECT("E19"))</f>
        <v/>
      </c>
      <c r="Y19" s="43" t="str">
        <f ca="1">IF(INDIRECT("F19")="","",INDIRECT("F19"))</f>
        <v/>
      </c>
      <c r="Z19" s="43" t="str">
        <f ca="1">IF(INDIRECT("G19")="","",INDIRECT("G19"))</f>
        <v/>
      </c>
    </row>
    <row r="20" spans="1:26" ht="20.100000000000001" customHeight="1" x14ac:dyDescent="0.15">
      <c r="A20" s="148"/>
      <c r="B20" s="61"/>
      <c r="C20" s="61"/>
      <c r="D20" s="62"/>
      <c r="E20" s="62"/>
      <c r="F20" s="151" t="str">
        <f t="shared" si="2"/>
        <v/>
      </c>
      <c r="G20" s="63"/>
      <c r="T20" s="43" t="str">
        <f ca="1">IF(INDIRECT("A20")="","",INDIRECT("A20"))</f>
        <v/>
      </c>
      <c r="U20" s="43" t="str">
        <f ca="1">IF(INDIRECT("B20")="","",INDIRECT("B20"))</f>
        <v/>
      </c>
      <c r="V20" s="43" t="str">
        <f ca="1">IF(INDIRECT("C20")="","",INDIRECT("C20"))</f>
        <v/>
      </c>
      <c r="W20" s="43" t="str">
        <f ca="1">IF(INDIRECT("D20")="","",INDIRECT("D20"))</f>
        <v/>
      </c>
      <c r="X20" s="43" t="str">
        <f ca="1">IF(INDIRECT("E20")="","",INDIRECT("E20"))</f>
        <v/>
      </c>
      <c r="Y20" s="43" t="str">
        <f ca="1">IF(INDIRECT("F20")="","",INDIRECT("F20"))</f>
        <v/>
      </c>
      <c r="Z20" s="43" t="str">
        <f ca="1">IF(INDIRECT("G20")="","",INDIRECT("G20"))</f>
        <v/>
      </c>
    </row>
    <row r="21" spans="1:26" ht="20.100000000000001" customHeight="1" x14ac:dyDescent="0.15">
      <c r="A21" s="147"/>
      <c r="B21" s="55"/>
      <c r="C21" s="55"/>
      <c r="D21" s="56"/>
      <c r="E21" s="56"/>
      <c r="F21" s="149" t="str">
        <f t="shared" si="2"/>
        <v/>
      </c>
      <c r="G21" s="57"/>
      <c r="T21" s="43" t="str">
        <f ca="1">IF(INDIRECT("A21")="","",INDIRECT("A21"))</f>
        <v/>
      </c>
      <c r="U21" s="43" t="str">
        <f ca="1">IF(INDIRECT("B21")="","",INDIRECT("B21"))</f>
        <v/>
      </c>
      <c r="V21" s="43" t="str">
        <f ca="1">IF(INDIRECT("C21")="","",INDIRECT("C21"))</f>
        <v/>
      </c>
      <c r="W21" s="43" t="str">
        <f ca="1">IF(INDIRECT("D21")="","",INDIRECT("D21"))</f>
        <v/>
      </c>
      <c r="X21" s="43" t="str">
        <f ca="1">IF(INDIRECT("E21")="","",INDIRECT("E21"))</f>
        <v/>
      </c>
      <c r="Y21" s="43" t="str">
        <f ca="1">IF(INDIRECT("F21")="","",INDIRECT("F21"))</f>
        <v/>
      </c>
      <c r="Z21" s="43" t="str">
        <f ca="1">IF(INDIRECT("G21")="","",INDIRECT("G21"))</f>
        <v/>
      </c>
    </row>
    <row r="22" spans="1:26" ht="20.100000000000001" customHeight="1" x14ac:dyDescent="0.15">
      <c r="A22" s="148"/>
      <c r="B22" s="61"/>
      <c r="C22" s="61"/>
      <c r="D22" s="62"/>
      <c r="E22" s="62"/>
      <c r="F22" s="151" t="str">
        <f t="shared" si="2"/>
        <v/>
      </c>
      <c r="G22" s="63"/>
      <c r="T22" s="43" t="str">
        <f ca="1">IF(INDIRECT("A22")="","",INDIRECT("A22"))</f>
        <v/>
      </c>
      <c r="U22" s="43" t="str">
        <f ca="1">IF(INDIRECT("B22")="","",INDIRECT("B22"))</f>
        <v/>
      </c>
      <c r="V22" s="43" t="str">
        <f ca="1">IF(INDIRECT("C22")="","",INDIRECT("C22"))</f>
        <v/>
      </c>
      <c r="W22" s="43" t="str">
        <f ca="1">IF(INDIRECT("D22")="","",INDIRECT("D22"))</f>
        <v/>
      </c>
      <c r="X22" s="43" t="str">
        <f ca="1">IF(INDIRECT("E22")="","",INDIRECT("E22"))</f>
        <v/>
      </c>
      <c r="Y22" s="43" t="str">
        <f ca="1">IF(INDIRECT("F22")="","",INDIRECT("F22"))</f>
        <v/>
      </c>
      <c r="Z22" s="43" t="str">
        <f ca="1">IF(INDIRECT("G22")="","",INDIRECT("G22"))</f>
        <v/>
      </c>
    </row>
    <row r="23" spans="1:26" ht="20.100000000000001" customHeight="1" x14ac:dyDescent="0.15">
      <c r="A23" s="147"/>
      <c r="B23" s="55"/>
      <c r="C23" s="55"/>
      <c r="D23" s="56"/>
      <c r="E23" s="56"/>
      <c r="F23" s="149" t="str">
        <f t="shared" si="2"/>
        <v/>
      </c>
      <c r="G23" s="57"/>
      <c r="T23" s="43" t="str">
        <f ca="1">IF(INDIRECT("A23")="","",INDIRECT("A23"))</f>
        <v/>
      </c>
      <c r="U23" s="43" t="str">
        <f ca="1">IF(INDIRECT("B23")="","",INDIRECT("B23"))</f>
        <v/>
      </c>
      <c r="V23" s="43" t="str">
        <f ca="1">IF(INDIRECT("C23")="","",INDIRECT("C23"))</f>
        <v/>
      </c>
      <c r="W23" s="43" t="str">
        <f ca="1">IF(INDIRECT("D23")="","",INDIRECT("D23"))</f>
        <v/>
      </c>
      <c r="X23" s="43" t="str">
        <f ca="1">IF(INDIRECT("E23")="","",INDIRECT("E23"))</f>
        <v/>
      </c>
      <c r="Y23" s="43" t="str">
        <f ca="1">IF(INDIRECT("F23")="","",INDIRECT("F23"))</f>
        <v/>
      </c>
      <c r="Z23" s="43" t="str">
        <f ca="1">IF(INDIRECT("G23")="","",INDIRECT("G23"))</f>
        <v/>
      </c>
    </row>
    <row r="24" spans="1:26" ht="20.100000000000001" customHeight="1" x14ac:dyDescent="0.15">
      <c r="A24" s="148"/>
      <c r="B24" s="61"/>
      <c r="C24" s="61"/>
      <c r="D24" s="62"/>
      <c r="E24" s="62"/>
      <c r="F24" s="151" t="str">
        <f t="shared" si="2"/>
        <v/>
      </c>
      <c r="G24" s="63"/>
      <c r="T24" s="43" t="str">
        <f ca="1">IF(INDIRECT("A24")="","",INDIRECT("A24"))</f>
        <v/>
      </c>
      <c r="U24" s="43" t="str">
        <f ca="1">IF(INDIRECT("B24")="","",INDIRECT("B24"))</f>
        <v/>
      </c>
      <c r="V24" s="43" t="str">
        <f ca="1">IF(INDIRECT("C24")="","",INDIRECT("C24"))</f>
        <v/>
      </c>
      <c r="W24" s="43" t="str">
        <f ca="1">IF(INDIRECT("D24")="","",INDIRECT("D24"))</f>
        <v/>
      </c>
      <c r="X24" s="43" t="str">
        <f ca="1">IF(INDIRECT("E24")="","",INDIRECT("E24"))</f>
        <v/>
      </c>
      <c r="Y24" s="43" t="str">
        <f ca="1">IF(INDIRECT("F24")="","",INDIRECT("F24"))</f>
        <v/>
      </c>
      <c r="Z24" s="43" t="str">
        <f ca="1">IF(INDIRECT("G24")="","",INDIRECT("G24"))</f>
        <v/>
      </c>
    </row>
    <row r="25" spans="1:26" ht="20.100000000000001" customHeight="1" x14ac:dyDescent="0.15">
      <c r="A25" s="147"/>
      <c r="B25" s="55"/>
      <c r="C25" s="55"/>
      <c r="D25" s="56"/>
      <c r="E25" s="56"/>
      <c r="F25" s="149" t="str">
        <f t="shared" si="2"/>
        <v/>
      </c>
      <c r="G25" s="57"/>
      <c r="T25" s="43" t="str">
        <f ca="1">IF(INDIRECT("A25")="","",INDIRECT("A25"))</f>
        <v/>
      </c>
      <c r="U25" s="43" t="str">
        <f ca="1">IF(INDIRECT("B25")="","",INDIRECT("B25"))</f>
        <v/>
      </c>
      <c r="V25" s="43" t="str">
        <f ca="1">IF(INDIRECT("C25")="","",INDIRECT("C25"))</f>
        <v/>
      </c>
      <c r="W25" s="43" t="str">
        <f ca="1">IF(INDIRECT("D25")="","",INDIRECT("D25"))</f>
        <v/>
      </c>
      <c r="X25" s="43" t="str">
        <f ca="1">IF(INDIRECT("E25")="","",INDIRECT("E25"))</f>
        <v/>
      </c>
      <c r="Y25" s="43" t="str">
        <f ca="1">IF(INDIRECT("F25")="","",INDIRECT("F25"))</f>
        <v/>
      </c>
      <c r="Z25" s="43" t="str">
        <f ca="1">IF(INDIRECT("G25")="","",INDIRECT("G25"))</f>
        <v/>
      </c>
    </row>
    <row r="26" spans="1:26" ht="20.100000000000001" customHeight="1" x14ac:dyDescent="0.15">
      <c r="A26" s="148"/>
      <c r="B26" s="61"/>
      <c r="C26" s="61"/>
      <c r="D26" s="62"/>
      <c r="E26" s="62"/>
      <c r="F26" s="151" t="str">
        <f t="shared" si="2"/>
        <v/>
      </c>
      <c r="G26" s="63"/>
      <c r="T26" s="43" t="str">
        <f ca="1">IF(INDIRECT("A26")="","",INDIRECT("A26"))</f>
        <v/>
      </c>
      <c r="U26" s="43" t="str">
        <f ca="1">IF(INDIRECT("B26")="","",INDIRECT("B26"))</f>
        <v/>
      </c>
      <c r="V26" s="43" t="str">
        <f ca="1">IF(INDIRECT("C26")="","",INDIRECT("C26"))</f>
        <v/>
      </c>
      <c r="W26" s="43" t="str">
        <f ca="1">IF(INDIRECT("D26")="","",INDIRECT("D26"))</f>
        <v/>
      </c>
      <c r="X26" s="43" t="str">
        <f ca="1">IF(INDIRECT("E26")="","",INDIRECT("E26"))</f>
        <v/>
      </c>
      <c r="Y26" s="43" t="str">
        <f ca="1">IF(INDIRECT("F26")="","",INDIRECT("F26"))</f>
        <v/>
      </c>
      <c r="Z26" s="43" t="str">
        <f ca="1">IF(INDIRECT("G26")="","",INDIRECT("G26"))</f>
        <v/>
      </c>
    </row>
    <row r="27" spans="1:26" ht="20.100000000000001" customHeight="1" x14ac:dyDescent="0.15">
      <c r="A27" s="147"/>
      <c r="B27" s="55"/>
      <c r="C27" s="55"/>
      <c r="D27" s="56"/>
      <c r="E27" s="56"/>
      <c r="F27" s="149" t="str">
        <f t="shared" si="2"/>
        <v/>
      </c>
      <c r="G27" s="57"/>
      <c r="T27" s="43" t="str">
        <f ca="1">IF(INDIRECT("A27")="","",INDIRECT("A27"))</f>
        <v/>
      </c>
      <c r="U27" s="43" t="str">
        <f ca="1">IF(INDIRECT("B27")="","",INDIRECT("B27"))</f>
        <v/>
      </c>
      <c r="V27" s="43" t="str">
        <f ca="1">IF(INDIRECT("C27")="","",INDIRECT("C27"))</f>
        <v/>
      </c>
      <c r="W27" s="43" t="str">
        <f ca="1">IF(INDIRECT("D27")="","",INDIRECT("D27"))</f>
        <v/>
      </c>
      <c r="X27" s="43" t="str">
        <f ca="1">IF(INDIRECT("E27")="","",INDIRECT("E27"))</f>
        <v/>
      </c>
      <c r="Y27" s="43" t="str">
        <f ca="1">IF(INDIRECT("F27")="","",INDIRECT("F27"))</f>
        <v/>
      </c>
      <c r="Z27" s="43" t="str">
        <f ca="1">IF(INDIRECT("G27")="","",INDIRECT("G27"))</f>
        <v/>
      </c>
    </row>
    <row r="28" spans="1:26" ht="20.100000000000001" customHeight="1" x14ac:dyDescent="0.15">
      <c r="A28" s="148"/>
      <c r="B28" s="61"/>
      <c r="C28" s="61"/>
      <c r="D28" s="62"/>
      <c r="E28" s="62"/>
      <c r="F28" s="151" t="str">
        <f t="shared" si="2"/>
        <v/>
      </c>
      <c r="G28" s="63"/>
      <c r="T28" s="43" t="str">
        <f ca="1">IF(INDIRECT("A28")="","",INDIRECT("A28"))</f>
        <v/>
      </c>
      <c r="U28" s="43" t="str">
        <f ca="1">IF(INDIRECT("B28")="","",INDIRECT("B28"))</f>
        <v/>
      </c>
      <c r="V28" s="43" t="str">
        <f ca="1">IF(INDIRECT("C28")="","",INDIRECT("C28"))</f>
        <v/>
      </c>
      <c r="W28" s="43" t="str">
        <f ca="1">IF(INDIRECT("D28")="","",INDIRECT("D28"))</f>
        <v/>
      </c>
      <c r="X28" s="43" t="str">
        <f ca="1">IF(INDIRECT("E28")="","",INDIRECT("E28"))</f>
        <v/>
      </c>
      <c r="Y28" s="43" t="str">
        <f ca="1">IF(INDIRECT("F28")="","",INDIRECT("F28"))</f>
        <v/>
      </c>
      <c r="Z28" s="43" t="str">
        <f ca="1">IF(INDIRECT("G28")="","",INDIRECT("G28"))</f>
        <v/>
      </c>
    </row>
    <row r="29" spans="1:26" ht="20.100000000000001" customHeight="1" x14ac:dyDescent="0.15">
      <c r="A29" s="147"/>
      <c r="B29" s="55"/>
      <c r="C29" s="55"/>
      <c r="D29" s="56"/>
      <c r="E29" s="56"/>
      <c r="F29" s="149" t="str">
        <f t="shared" si="2"/>
        <v/>
      </c>
      <c r="G29" s="57"/>
      <c r="T29" s="43" t="str">
        <f ca="1">IF(INDIRECT("A29")="","",INDIRECT("A29"))</f>
        <v/>
      </c>
      <c r="U29" s="43" t="str">
        <f ca="1">IF(INDIRECT("B29")="","",INDIRECT("B29"))</f>
        <v/>
      </c>
      <c r="V29" s="43" t="str">
        <f ca="1">IF(INDIRECT("C29")="","",INDIRECT("C29"))</f>
        <v/>
      </c>
      <c r="W29" s="43" t="str">
        <f ca="1">IF(INDIRECT("D29")="","",INDIRECT("D29"))</f>
        <v/>
      </c>
      <c r="X29" s="43" t="str">
        <f ca="1">IF(INDIRECT("E29")="","",INDIRECT("E29"))</f>
        <v/>
      </c>
      <c r="Y29" s="43" t="str">
        <f ca="1">IF(INDIRECT("F29")="","",INDIRECT("F29"))</f>
        <v/>
      </c>
      <c r="Z29" s="43" t="str">
        <f ca="1">IF(INDIRECT("G29")="","",INDIRECT("G29"))</f>
        <v/>
      </c>
    </row>
    <row r="30" spans="1:26" ht="20.100000000000001" customHeight="1" x14ac:dyDescent="0.15">
      <c r="A30" s="148"/>
      <c r="B30" s="61"/>
      <c r="C30" s="61"/>
      <c r="D30" s="62"/>
      <c r="E30" s="62"/>
      <c r="F30" s="151" t="str">
        <f t="shared" si="2"/>
        <v/>
      </c>
      <c r="G30" s="63"/>
      <c r="T30" s="43" t="str">
        <f ca="1">IF(INDIRECT("A30")="","",INDIRECT("A30"))</f>
        <v/>
      </c>
      <c r="U30" s="43" t="str">
        <f ca="1">IF(INDIRECT("B30")="","",INDIRECT("B30"))</f>
        <v/>
      </c>
      <c r="V30" s="43" t="str">
        <f ca="1">IF(INDIRECT("C30")="","",INDIRECT("C30"))</f>
        <v/>
      </c>
      <c r="W30" s="43" t="str">
        <f ca="1">IF(INDIRECT("D30")="","",INDIRECT("D30"))</f>
        <v/>
      </c>
      <c r="X30" s="43" t="str">
        <f ca="1">IF(INDIRECT("E30")="","",INDIRECT("E30"))</f>
        <v/>
      </c>
      <c r="Y30" s="43" t="str">
        <f ca="1">IF(INDIRECT("F30")="","",INDIRECT("F30"))</f>
        <v/>
      </c>
      <c r="Z30" s="43" t="str">
        <f ca="1">IF(INDIRECT("G30")="","",INDIRECT("G30"))</f>
        <v/>
      </c>
    </row>
    <row r="31" spans="1:26" ht="20.100000000000001" customHeight="1" x14ac:dyDescent="0.15">
      <c r="A31" s="147"/>
      <c r="B31" s="55"/>
      <c r="C31" s="55"/>
      <c r="D31" s="56"/>
      <c r="E31" s="56"/>
      <c r="F31" s="149" t="str">
        <f t="shared" si="2"/>
        <v/>
      </c>
      <c r="G31" s="57"/>
      <c r="T31" s="43" t="str">
        <f ca="1">IF(INDIRECT("A31")="","",INDIRECT("A31"))</f>
        <v/>
      </c>
      <c r="U31" s="43" t="str">
        <f ca="1">IF(INDIRECT("B31")="","",INDIRECT("B31"))</f>
        <v/>
      </c>
      <c r="V31" s="43" t="str">
        <f ca="1">IF(INDIRECT("C31")="","",INDIRECT("C31"))</f>
        <v/>
      </c>
      <c r="W31" s="43" t="str">
        <f ca="1">IF(INDIRECT("D31")="","",INDIRECT("D31"))</f>
        <v/>
      </c>
      <c r="X31" s="43" t="str">
        <f ca="1">IF(INDIRECT("E31")="","",INDIRECT("E31"))</f>
        <v/>
      </c>
      <c r="Y31" s="43" t="str">
        <f ca="1">IF(INDIRECT("F31")="","",INDIRECT("F31"))</f>
        <v/>
      </c>
      <c r="Z31" s="43" t="str">
        <f ca="1">IF(INDIRECT("G31")="","",INDIRECT("G31"))</f>
        <v/>
      </c>
    </row>
    <row r="32" spans="1:26" ht="20.100000000000001" customHeight="1" x14ac:dyDescent="0.15">
      <c r="A32" s="148"/>
      <c r="B32" s="61"/>
      <c r="C32" s="61"/>
      <c r="D32" s="62"/>
      <c r="E32" s="62"/>
      <c r="F32" s="151" t="str">
        <f t="shared" si="2"/>
        <v/>
      </c>
      <c r="G32" s="63"/>
      <c r="T32" s="43" t="str">
        <f ca="1">IF(INDIRECT("A32")="","",INDIRECT("A32"))</f>
        <v/>
      </c>
      <c r="U32" s="43" t="str">
        <f ca="1">IF(INDIRECT("B32")="","",INDIRECT("B32"))</f>
        <v/>
      </c>
      <c r="V32" s="43" t="str">
        <f ca="1">IF(INDIRECT("C32")="","",INDIRECT("C32"))</f>
        <v/>
      </c>
      <c r="W32" s="43" t="str">
        <f ca="1">IF(INDIRECT("D32")="","",INDIRECT("D32"))</f>
        <v/>
      </c>
      <c r="X32" s="43" t="str">
        <f ca="1">IF(INDIRECT("E32")="","",INDIRECT("E32"))</f>
        <v/>
      </c>
      <c r="Y32" s="43" t="str">
        <f ca="1">IF(INDIRECT("F32")="","",INDIRECT("F32"))</f>
        <v/>
      </c>
      <c r="Z32" s="43" t="str">
        <f ca="1">IF(INDIRECT("G32")="","",INDIRECT("G32"))</f>
        <v/>
      </c>
    </row>
    <row r="33" spans="1:26" ht="20.100000000000001" customHeight="1" x14ac:dyDescent="0.15">
      <c r="A33" s="147"/>
      <c r="B33" s="55"/>
      <c r="C33" s="55"/>
      <c r="D33" s="56"/>
      <c r="E33" s="56"/>
      <c r="F33" s="149" t="str">
        <f t="shared" si="2"/>
        <v/>
      </c>
      <c r="G33" s="57"/>
      <c r="T33" s="43" t="str">
        <f ca="1">IF(INDIRECT("A33")="","",INDIRECT("A33"))</f>
        <v/>
      </c>
      <c r="U33" s="43" t="str">
        <f ca="1">IF(INDIRECT("B33")="","",INDIRECT("B33"))</f>
        <v/>
      </c>
      <c r="V33" s="43" t="str">
        <f ca="1">IF(INDIRECT("C33")="","",INDIRECT("C33"))</f>
        <v/>
      </c>
      <c r="W33" s="43" t="str">
        <f ca="1">IF(INDIRECT("D33")="","",INDIRECT("D33"))</f>
        <v/>
      </c>
      <c r="X33" s="43" t="str">
        <f ca="1">IF(INDIRECT("E33")="","",INDIRECT("E33"))</f>
        <v/>
      </c>
      <c r="Y33" s="43" t="str">
        <f ca="1">IF(INDIRECT("F33")="","",INDIRECT("F33"))</f>
        <v/>
      </c>
      <c r="Z33" s="43" t="str">
        <f ca="1">IF(INDIRECT("G33")="","",INDIRECT("G33"))</f>
        <v/>
      </c>
    </row>
    <row r="34" spans="1:26" ht="20.100000000000001" customHeight="1" x14ac:dyDescent="0.15">
      <c r="A34" s="148"/>
      <c r="B34" s="61"/>
      <c r="C34" s="61"/>
      <c r="D34" s="62"/>
      <c r="E34" s="62"/>
      <c r="F34" s="151" t="str">
        <f t="shared" si="2"/>
        <v/>
      </c>
      <c r="G34" s="63"/>
      <c r="T34" s="43" t="str">
        <f ca="1">IF(INDIRECT("A34")="","",INDIRECT("A34"))</f>
        <v/>
      </c>
      <c r="U34" s="43" t="str">
        <f ca="1">IF(INDIRECT("B34")="","",INDIRECT("B34"))</f>
        <v/>
      </c>
      <c r="V34" s="43" t="str">
        <f ca="1">IF(INDIRECT("C34")="","",INDIRECT("C34"))</f>
        <v/>
      </c>
      <c r="W34" s="43" t="str">
        <f ca="1">IF(INDIRECT("D34")="","",INDIRECT("D34"))</f>
        <v/>
      </c>
      <c r="X34" s="43" t="str">
        <f ca="1">IF(INDIRECT("E34")="","",INDIRECT("E34"))</f>
        <v/>
      </c>
      <c r="Y34" s="43" t="str">
        <f ca="1">IF(INDIRECT("F34")="","",INDIRECT("F34"))</f>
        <v/>
      </c>
      <c r="Z34" s="43" t="str">
        <f ca="1">IF(INDIRECT("G34")="","",INDIRECT("G34"))</f>
        <v/>
      </c>
    </row>
    <row r="35" spans="1:26" ht="20.100000000000001" customHeight="1" x14ac:dyDescent="0.15">
      <c r="A35" s="147"/>
      <c r="B35" s="55"/>
      <c r="C35" s="55"/>
      <c r="D35" s="56"/>
      <c r="E35" s="56"/>
      <c r="F35" s="149" t="str">
        <f t="shared" si="2"/>
        <v/>
      </c>
      <c r="G35" s="57"/>
      <c r="T35" s="43" t="str">
        <f ca="1">IF(INDIRECT("A35")="","",INDIRECT("A35"))</f>
        <v/>
      </c>
      <c r="U35" s="43" t="str">
        <f ca="1">IF(INDIRECT("B35")="","",INDIRECT("B35"))</f>
        <v/>
      </c>
      <c r="V35" s="43" t="str">
        <f ca="1">IF(INDIRECT("C35")="","",INDIRECT("C35"))</f>
        <v/>
      </c>
      <c r="W35" s="43" t="str">
        <f ca="1">IF(INDIRECT("D35")="","",INDIRECT("D35"))</f>
        <v/>
      </c>
      <c r="X35" s="43" t="str">
        <f ca="1">IF(INDIRECT("E35")="","",INDIRECT("E35"))</f>
        <v/>
      </c>
      <c r="Y35" s="43" t="str">
        <f ca="1">IF(INDIRECT("F35")="","",INDIRECT("F35"))</f>
        <v/>
      </c>
      <c r="Z35" s="43" t="str">
        <f ca="1">IF(INDIRECT("G35")="","",INDIRECT("G35"))</f>
        <v/>
      </c>
    </row>
    <row r="36" spans="1:26" ht="20.100000000000001" customHeight="1" x14ac:dyDescent="0.15">
      <c r="A36" s="148"/>
      <c r="B36" s="61"/>
      <c r="C36" s="61"/>
      <c r="D36" s="62"/>
      <c r="E36" s="62"/>
      <c r="F36" s="151" t="str">
        <f t="shared" si="2"/>
        <v/>
      </c>
      <c r="G36" s="63"/>
      <c r="T36" s="43" t="str">
        <f ca="1">IF(INDIRECT("A36")="","",INDIRECT("A36"))</f>
        <v/>
      </c>
      <c r="U36" s="43" t="str">
        <f ca="1">IF(INDIRECT("B36")="","",INDIRECT("B36"))</f>
        <v/>
      </c>
      <c r="V36" s="43" t="str">
        <f ca="1">IF(INDIRECT("C36")="","",INDIRECT("C36"))</f>
        <v/>
      </c>
      <c r="W36" s="43" t="str">
        <f ca="1">IF(INDIRECT("D36")="","",INDIRECT("D36"))</f>
        <v/>
      </c>
      <c r="X36" s="43" t="str">
        <f ca="1">IF(INDIRECT("E36")="","",INDIRECT("E36"))</f>
        <v/>
      </c>
      <c r="Y36" s="43" t="str">
        <f ca="1">IF(INDIRECT("F36")="","",INDIRECT("F36"))</f>
        <v/>
      </c>
      <c r="Z36" s="43" t="str">
        <f ca="1">IF(INDIRECT("G36")="","",INDIRECT("G36"))</f>
        <v/>
      </c>
    </row>
    <row r="37" spans="1:26" ht="20.100000000000001" customHeight="1" x14ac:dyDescent="0.15">
      <c r="A37" s="147"/>
      <c r="B37" s="55"/>
      <c r="C37" s="55"/>
      <c r="D37" s="56"/>
      <c r="E37" s="56"/>
      <c r="F37" s="149" t="str">
        <f t="shared" si="2"/>
        <v/>
      </c>
      <c r="G37" s="57"/>
      <c r="T37" s="43" t="str">
        <f ca="1">IF(INDIRECT("A37")="","",INDIRECT("A37"))</f>
        <v/>
      </c>
      <c r="U37" s="43" t="str">
        <f ca="1">IF(INDIRECT("B37")="","",INDIRECT("B37"))</f>
        <v/>
      </c>
      <c r="V37" s="43" t="str">
        <f ca="1">IF(INDIRECT("C37")="","",INDIRECT("C37"))</f>
        <v/>
      </c>
      <c r="W37" s="43" t="str">
        <f ca="1">IF(INDIRECT("D37")="","",INDIRECT("D37"))</f>
        <v/>
      </c>
      <c r="X37" s="43" t="str">
        <f ca="1">IF(INDIRECT("E37")="","",INDIRECT("E37"))</f>
        <v/>
      </c>
      <c r="Y37" s="43" t="str">
        <f ca="1">IF(INDIRECT("F37")="","",INDIRECT("F37"))</f>
        <v/>
      </c>
      <c r="Z37" s="43" t="str">
        <f ca="1">IF(INDIRECT("G37")="","",INDIRECT("G37"))</f>
        <v/>
      </c>
    </row>
    <row r="38" spans="1:26" ht="20.100000000000001" customHeight="1" x14ac:dyDescent="0.15">
      <c r="A38" s="148"/>
      <c r="B38" s="61"/>
      <c r="C38" s="61"/>
      <c r="D38" s="62"/>
      <c r="E38" s="62"/>
      <c r="F38" s="151" t="str">
        <f t="shared" si="2"/>
        <v/>
      </c>
      <c r="G38" s="63"/>
      <c r="T38" s="43" t="str">
        <f ca="1">IF(INDIRECT("A38")="","",INDIRECT("A38"))</f>
        <v/>
      </c>
      <c r="U38" s="43" t="str">
        <f ca="1">IF(INDIRECT("B38")="","",INDIRECT("B38"))</f>
        <v/>
      </c>
      <c r="V38" s="43" t="str">
        <f ca="1">IF(INDIRECT("C38")="","",INDIRECT("C38"))</f>
        <v/>
      </c>
      <c r="W38" s="43" t="str">
        <f ca="1">IF(INDIRECT("D38")="","",INDIRECT("D38"))</f>
        <v/>
      </c>
      <c r="X38" s="43" t="str">
        <f ca="1">IF(INDIRECT("E38")="","",INDIRECT("E38"))</f>
        <v/>
      </c>
      <c r="Y38" s="43" t="str">
        <f ca="1">IF(INDIRECT("F38")="","",INDIRECT("F38"))</f>
        <v/>
      </c>
      <c r="Z38" s="43" t="str">
        <f ca="1">IF(INDIRECT("G38")="","",INDIRECT("G38"))</f>
        <v/>
      </c>
    </row>
    <row r="39" spans="1:26" ht="20.100000000000001" customHeight="1" x14ac:dyDescent="0.15">
      <c r="A39" s="147"/>
      <c r="B39" s="55"/>
      <c r="C39" s="55"/>
      <c r="D39" s="56"/>
      <c r="E39" s="56"/>
      <c r="F39" s="149" t="str">
        <f t="shared" si="2"/>
        <v/>
      </c>
      <c r="G39" s="57"/>
      <c r="T39" s="43" t="str">
        <f ca="1">IF(INDIRECT("A39")="","",INDIRECT("A39"))</f>
        <v/>
      </c>
      <c r="U39" s="43" t="str">
        <f ca="1">IF(INDIRECT("B39")="","",INDIRECT("B39"))</f>
        <v/>
      </c>
      <c r="V39" s="43" t="str">
        <f ca="1">IF(INDIRECT("C39")="","",INDIRECT("C39"))</f>
        <v/>
      </c>
      <c r="W39" s="43" t="str">
        <f ca="1">IF(INDIRECT("D39")="","",INDIRECT("D39"))</f>
        <v/>
      </c>
      <c r="X39" s="43" t="str">
        <f ca="1">IF(INDIRECT("E39")="","",INDIRECT("E39"))</f>
        <v/>
      </c>
      <c r="Y39" s="43" t="str">
        <f ca="1">IF(INDIRECT("F39")="","",INDIRECT("F39"))</f>
        <v/>
      </c>
      <c r="Z39" s="43" t="str">
        <f ca="1">IF(INDIRECT("G39")="","",INDIRECT("G39"))</f>
        <v/>
      </c>
    </row>
    <row r="40" spans="1:26" ht="20.100000000000001" customHeight="1" x14ac:dyDescent="0.15">
      <c r="A40" s="148"/>
      <c r="B40" s="61"/>
      <c r="C40" s="61"/>
      <c r="D40" s="62"/>
      <c r="E40" s="62"/>
      <c r="F40" s="151" t="str">
        <f t="shared" si="2"/>
        <v/>
      </c>
      <c r="G40" s="63"/>
      <c r="T40" s="43" t="str">
        <f ca="1">IF(INDIRECT("A40")="","",INDIRECT("A40"))</f>
        <v/>
      </c>
      <c r="U40" s="43" t="str">
        <f ca="1">IF(INDIRECT("B40")="","",INDIRECT("B40"))</f>
        <v/>
      </c>
      <c r="V40" s="43" t="str">
        <f ca="1">IF(INDIRECT("C40")="","",INDIRECT("C40"))</f>
        <v/>
      </c>
      <c r="W40" s="43" t="str">
        <f ca="1">IF(INDIRECT("D40")="","",INDIRECT("D40"))</f>
        <v/>
      </c>
      <c r="X40" s="43" t="str">
        <f ca="1">IF(INDIRECT("E40")="","",INDIRECT("E40"))</f>
        <v/>
      </c>
      <c r="Y40" s="43" t="str">
        <f ca="1">IF(INDIRECT("F40")="","",INDIRECT("F40"))</f>
        <v/>
      </c>
      <c r="Z40" s="43" t="str">
        <f ca="1">IF(INDIRECT("G40")="","",INDIRECT("G40"))</f>
        <v/>
      </c>
    </row>
    <row r="41" spans="1:26" ht="20.100000000000001" customHeight="1" x14ac:dyDescent="0.15">
      <c r="A41" s="147"/>
      <c r="B41" s="55"/>
      <c r="C41" s="55"/>
      <c r="D41" s="56"/>
      <c r="E41" s="56"/>
      <c r="F41" s="149" t="str">
        <f t="shared" si="2"/>
        <v/>
      </c>
      <c r="G41" s="57"/>
      <c r="T41" s="43" t="str">
        <f ca="1">IF(INDIRECT("A41")="","",INDIRECT("A41"))</f>
        <v/>
      </c>
      <c r="U41" s="43" t="str">
        <f ca="1">IF(INDIRECT("B41")="","",INDIRECT("B41"))</f>
        <v/>
      </c>
      <c r="V41" s="43" t="str">
        <f ca="1">IF(INDIRECT("C41")="","",INDIRECT("C41"))</f>
        <v/>
      </c>
      <c r="W41" s="43" t="str">
        <f ca="1">IF(INDIRECT("D41")="","",INDIRECT("D41"))</f>
        <v/>
      </c>
      <c r="X41" s="43" t="str">
        <f ca="1">IF(INDIRECT("E41")="","",INDIRECT("E41"))</f>
        <v/>
      </c>
      <c r="Y41" s="43" t="str">
        <f ca="1">IF(INDIRECT("F41")="","",INDIRECT("F41"))</f>
        <v/>
      </c>
      <c r="Z41" s="43" t="str">
        <f ca="1">IF(INDIRECT("G41")="","",INDIRECT("G41"))</f>
        <v/>
      </c>
    </row>
    <row r="42" spans="1:26" ht="20.100000000000001" customHeight="1" x14ac:dyDescent="0.15">
      <c r="A42" s="148"/>
      <c r="B42" s="61"/>
      <c r="C42" s="61"/>
      <c r="D42" s="62"/>
      <c r="E42" s="62"/>
      <c r="F42" s="151" t="str">
        <f t="shared" si="2"/>
        <v/>
      </c>
      <c r="G42" s="63"/>
      <c r="T42" s="43" t="str">
        <f ca="1">IF(INDIRECT("A42")="","",INDIRECT("A42"))</f>
        <v/>
      </c>
      <c r="U42" s="43" t="str">
        <f ca="1">IF(INDIRECT("B42")="","",INDIRECT("B42"))</f>
        <v/>
      </c>
      <c r="V42" s="43" t="str">
        <f ca="1">IF(INDIRECT("C42")="","",INDIRECT("C42"))</f>
        <v/>
      </c>
      <c r="W42" s="43" t="str">
        <f ca="1">IF(INDIRECT("D42")="","",INDIRECT("D42"))</f>
        <v/>
      </c>
      <c r="X42" s="43" t="str">
        <f ca="1">IF(INDIRECT("E42")="","",INDIRECT("E42"))</f>
        <v/>
      </c>
      <c r="Y42" s="43" t="str">
        <f ca="1">IF(INDIRECT("F42")="","",INDIRECT("F42"))</f>
        <v/>
      </c>
      <c r="Z42" s="43" t="str">
        <f ca="1">IF(INDIRECT("G42")="","",INDIRECT("G42"))</f>
        <v/>
      </c>
    </row>
  </sheetData>
  <sheetProtection algorithmName="SHA-512" hashValue="adfqtBcmVyqYXDLvilnpj6SXbE8AMSqBrX+GMOflNRwO14GQriKYXooATwUwRpPv4mSTffy5avt2fo+bHtRfWg==" saltValue="O8tGib6NusKvSP83XW/G4g==" spinCount="100000" sheet="1" objects="1" scenarios="1"/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1"/>
  <dataValidations xWindow="975" yWindow="211" count="3">
    <dataValidation allowBlank="1" showInputMessage="1" showErrorMessage="1" promptTitle="自動計算" prompt="左欄の生年月日を入力すると、計算されますので、ご確認下さい。" sqref="F3:F42" xr:uid="{00000000-0002-0000-0600-000000000000}"/>
    <dataValidation type="list" allowBlank="1" showInputMessage="1" showErrorMessage="1" promptTitle="種目選択" prompt="出場種目を選択" sqref="A3:A42" xr:uid="{00000000-0002-0000-0600-000001000000}">
      <formula1>"XDA,XDB,60XD,70XD,80XD,90XD,100XD,110XD,120XD,130XD,140XD"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6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G42"/>
  <sheetViews>
    <sheetView zoomScaleNormal="100" workbookViewId="0">
      <pane xSplit="5" topLeftCell="F1" activePane="topRight" state="frozen"/>
      <selection sqref="A1:G1"/>
      <selection pane="topRight" activeCell="F1" sqref="F1"/>
    </sheetView>
  </sheetViews>
  <sheetFormatPr defaultColWidth="5.625" defaultRowHeight="12" x14ac:dyDescent="0.15"/>
  <cols>
    <col min="1" max="1" width="2.625" style="66" customWidth="1"/>
    <col min="2" max="3" width="8.5" style="66" customWidth="1"/>
    <col min="4" max="4" width="5.625" style="66" customWidth="1"/>
    <col min="5" max="5" width="4.625" style="66" customWidth="1"/>
    <col min="6" max="60" width="2.125" style="66" customWidth="1"/>
    <col min="61" max="61" width="2.625" style="66" customWidth="1"/>
    <col min="62" max="62" width="3.625" style="66" customWidth="1"/>
    <col min="63" max="65" width="4.625" style="66" customWidth="1"/>
    <col min="66" max="66" width="2.625" style="66" customWidth="1"/>
    <col min="67" max="67" width="3.625" style="66" customWidth="1"/>
    <col min="68" max="68" width="2.625" style="66" customWidth="1"/>
    <col min="69" max="70" width="4.625" style="66" customWidth="1"/>
    <col min="71" max="71" width="2.625" style="66" customWidth="1"/>
    <col min="72" max="72" width="3.625" style="66" customWidth="1"/>
    <col min="73" max="75" width="4.625" style="66" customWidth="1"/>
    <col min="76" max="76" width="2.625" style="66" customWidth="1"/>
    <col min="77" max="77" width="3.625" style="66" customWidth="1"/>
    <col min="78" max="80" width="4.625" style="66" customWidth="1"/>
    <col min="81" max="81" width="2.625" style="66" customWidth="1"/>
    <col min="82" max="82" width="3.625" style="66" customWidth="1"/>
    <col min="83" max="85" width="4.625" style="66" customWidth="1"/>
    <col min="86" max="16384" width="5.625" style="66"/>
  </cols>
  <sheetData>
    <row r="1" spans="1:85" ht="12.75" thickBot="1" x14ac:dyDescent="0.2">
      <c r="A1" s="72" t="s">
        <v>72</v>
      </c>
      <c r="B1" s="72" t="s">
        <v>5</v>
      </c>
      <c r="C1" s="72" t="s">
        <v>6</v>
      </c>
      <c r="D1" s="72" t="s">
        <v>4</v>
      </c>
      <c r="E1" s="73" t="s">
        <v>101</v>
      </c>
      <c r="F1" s="72" t="s">
        <v>112</v>
      </c>
      <c r="G1" s="72" t="s">
        <v>113</v>
      </c>
      <c r="H1" s="72" t="s">
        <v>114</v>
      </c>
      <c r="I1" s="72" t="s">
        <v>69</v>
      </c>
      <c r="J1" s="72" t="s">
        <v>70</v>
      </c>
      <c r="K1" s="72" t="s">
        <v>21</v>
      </c>
      <c r="L1" s="72" t="s">
        <v>17</v>
      </c>
      <c r="M1" s="72" t="s">
        <v>22</v>
      </c>
      <c r="N1" s="72" t="s">
        <v>23</v>
      </c>
      <c r="O1" s="72" t="s">
        <v>24</v>
      </c>
      <c r="P1" s="72" t="s">
        <v>25</v>
      </c>
      <c r="Q1" s="72" t="s">
        <v>26</v>
      </c>
      <c r="R1" s="73" t="s">
        <v>27</v>
      </c>
      <c r="S1" s="74" t="s">
        <v>118</v>
      </c>
      <c r="T1" s="72" t="s">
        <v>119</v>
      </c>
      <c r="U1" s="72" t="s">
        <v>30</v>
      </c>
      <c r="V1" s="72" t="s">
        <v>31</v>
      </c>
      <c r="W1" s="72" t="s">
        <v>32</v>
      </c>
      <c r="X1" s="72" t="s">
        <v>33</v>
      </c>
      <c r="Y1" s="72" t="s">
        <v>34</v>
      </c>
      <c r="Z1" s="72" t="s">
        <v>35</v>
      </c>
      <c r="AA1" s="73" t="s">
        <v>36</v>
      </c>
      <c r="AB1" s="74" t="s">
        <v>120</v>
      </c>
      <c r="AC1" s="72" t="s">
        <v>121</v>
      </c>
      <c r="AD1" s="72" t="s">
        <v>122</v>
      </c>
      <c r="AE1" s="72" t="s">
        <v>37</v>
      </c>
      <c r="AF1" s="72" t="s">
        <v>38</v>
      </c>
      <c r="AG1" s="72" t="s">
        <v>39</v>
      </c>
      <c r="AH1" s="72" t="s">
        <v>40</v>
      </c>
      <c r="AI1" s="72" t="s">
        <v>41</v>
      </c>
      <c r="AJ1" s="72" t="s">
        <v>42</v>
      </c>
      <c r="AK1" s="72" t="s">
        <v>43</v>
      </c>
      <c r="AL1" s="72" t="s">
        <v>44</v>
      </c>
      <c r="AM1" s="72" t="s">
        <v>45</v>
      </c>
      <c r="AN1" s="73" t="s">
        <v>46</v>
      </c>
      <c r="AO1" s="74" t="s">
        <v>123</v>
      </c>
      <c r="AP1" s="72" t="s">
        <v>124</v>
      </c>
      <c r="AQ1" s="72" t="s">
        <v>48</v>
      </c>
      <c r="AR1" s="72" t="s">
        <v>50</v>
      </c>
      <c r="AS1" s="72" t="s">
        <v>51</v>
      </c>
      <c r="AT1" s="72" t="s">
        <v>52</v>
      </c>
      <c r="AU1" s="72" t="s">
        <v>53</v>
      </c>
      <c r="AV1" s="72" t="s">
        <v>54</v>
      </c>
      <c r="AW1" s="73" t="s">
        <v>55</v>
      </c>
      <c r="AX1" s="74" t="s">
        <v>125</v>
      </c>
      <c r="AY1" s="72" t="s">
        <v>126</v>
      </c>
      <c r="AZ1" s="72" t="s">
        <v>127</v>
      </c>
      <c r="BA1" s="72" t="s">
        <v>128</v>
      </c>
      <c r="BB1" s="72" t="s">
        <v>129</v>
      </c>
      <c r="BC1" s="72" t="s">
        <v>130</v>
      </c>
      <c r="BD1" s="72" t="s">
        <v>131</v>
      </c>
      <c r="BE1" s="72" t="s">
        <v>132</v>
      </c>
      <c r="BF1" s="72" t="s">
        <v>133</v>
      </c>
      <c r="BG1" s="72" t="s">
        <v>134</v>
      </c>
      <c r="BH1" s="72" t="s">
        <v>135</v>
      </c>
      <c r="BI1" s="74" t="s">
        <v>75</v>
      </c>
      <c r="BJ1" s="72" t="s">
        <v>12</v>
      </c>
      <c r="BK1" s="72" t="s">
        <v>15</v>
      </c>
      <c r="BL1" s="72" t="s">
        <v>73</v>
      </c>
      <c r="BM1" s="72" t="s">
        <v>85</v>
      </c>
      <c r="BN1" s="74" t="s">
        <v>99</v>
      </c>
      <c r="BO1" s="72" t="s">
        <v>12</v>
      </c>
      <c r="BP1" s="72" t="s">
        <v>15</v>
      </c>
      <c r="BQ1" s="72" t="s">
        <v>73</v>
      </c>
      <c r="BR1" s="72" t="s">
        <v>85</v>
      </c>
      <c r="BS1" s="74" t="s">
        <v>100</v>
      </c>
      <c r="BT1" s="72" t="s">
        <v>12</v>
      </c>
      <c r="BU1" s="72" t="s">
        <v>15</v>
      </c>
      <c r="BV1" s="72" t="s">
        <v>73</v>
      </c>
      <c r="BW1" s="72" t="s">
        <v>85</v>
      </c>
      <c r="BX1" s="74" t="s">
        <v>80</v>
      </c>
      <c r="BY1" s="72" t="s">
        <v>12</v>
      </c>
      <c r="BZ1" s="72" t="s">
        <v>15</v>
      </c>
      <c r="CA1" s="72" t="s">
        <v>73</v>
      </c>
      <c r="CB1" s="72" t="s">
        <v>85</v>
      </c>
      <c r="CC1" s="74" t="s">
        <v>83</v>
      </c>
      <c r="CD1" s="72" t="s">
        <v>12</v>
      </c>
      <c r="CE1" s="72" t="s">
        <v>15</v>
      </c>
      <c r="CF1" s="72" t="s">
        <v>73</v>
      </c>
      <c r="CG1" s="73" t="s">
        <v>85</v>
      </c>
    </row>
    <row r="2" spans="1:85" ht="12.75" thickTop="1" x14ac:dyDescent="0.15">
      <c r="A2" s="75" t="s">
        <v>105</v>
      </c>
      <c r="B2" s="69">
        <f>申込書!E4</f>
        <v>0</v>
      </c>
      <c r="C2" s="69">
        <f>申込書!H4</f>
        <v>0</v>
      </c>
      <c r="D2" s="76">
        <f ca="1">申込書!H10</f>
        <v>0</v>
      </c>
      <c r="E2" s="77">
        <f ca="1">申込書!E9</f>
        <v>0</v>
      </c>
      <c r="F2" s="69">
        <f>男子単!I2</f>
        <v>0</v>
      </c>
      <c r="G2" s="69">
        <f>男子単!J2</f>
        <v>0</v>
      </c>
      <c r="H2" s="69">
        <f>男子単!K2</f>
        <v>0</v>
      </c>
      <c r="I2" s="69">
        <f>男子単!L2</f>
        <v>0</v>
      </c>
      <c r="J2" s="69">
        <f>男子単!M2</f>
        <v>0</v>
      </c>
      <c r="K2" s="69">
        <f>男子単!N2</f>
        <v>0</v>
      </c>
      <c r="L2" s="69">
        <f>男子単!O2</f>
        <v>0</v>
      </c>
      <c r="M2" s="69">
        <f>男子単!P2</f>
        <v>0</v>
      </c>
      <c r="N2" s="69">
        <f>男子単!Q2</f>
        <v>0</v>
      </c>
      <c r="O2" s="69">
        <f>男子単!R2</f>
        <v>0</v>
      </c>
      <c r="P2" s="69">
        <f>男子単!S2</f>
        <v>0</v>
      </c>
      <c r="Q2" s="69">
        <f>男子単!T2</f>
        <v>0</v>
      </c>
      <c r="R2" s="77">
        <f>男子単!U2</f>
        <v>0</v>
      </c>
      <c r="S2" s="82">
        <f>女子単!I2</f>
        <v>0</v>
      </c>
      <c r="T2" s="69">
        <f>女子単!J2</f>
        <v>0</v>
      </c>
      <c r="U2" s="69">
        <f>女子単!K2</f>
        <v>0</v>
      </c>
      <c r="V2" s="69">
        <f>女子単!L2</f>
        <v>0</v>
      </c>
      <c r="W2" s="69">
        <f>女子単!M2</f>
        <v>0</v>
      </c>
      <c r="X2" s="69">
        <f>女子単!N2</f>
        <v>0</v>
      </c>
      <c r="Y2" s="69">
        <f>女子単!O2</f>
        <v>0</v>
      </c>
      <c r="Z2" s="69">
        <f>女子単!P2</f>
        <v>0</v>
      </c>
      <c r="AA2" s="77">
        <f>女子単!Q2</f>
        <v>0</v>
      </c>
      <c r="AB2" s="82">
        <f>男子複!I2</f>
        <v>0</v>
      </c>
      <c r="AC2" s="69">
        <f>男子複!J2</f>
        <v>0</v>
      </c>
      <c r="AD2" s="69">
        <f>男子複!K2</f>
        <v>0</v>
      </c>
      <c r="AE2" s="69">
        <f>男子複!L2</f>
        <v>0</v>
      </c>
      <c r="AF2" s="69">
        <f>男子複!M2</f>
        <v>0</v>
      </c>
      <c r="AG2" s="69">
        <f>男子複!N2</f>
        <v>0</v>
      </c>
      <c r="AH2" s="69">
        <f>男子複!O2</f>
        <v>0</v>
      </c>
      <c r="AI2" s="69">
        <f>男子複!P2</f>
        <v>0</v>
      </c>
      <c r="AJ2" s="69">
        <f>男子複!Q2</f>
        <v>0</v>
      </c>
      <c r="AK2" s="69">
        <f>男子複!R2</f>
        <v>0</v>
      </c>
      <c r="AL2" s="69">
        <f>男子複!S2</f>
        <v>0</v>
      </c>
      <c r="AM2" s="69">
        <f>男子複!T2</f>
        <v>0</v>
      </c>
      <c r="AN2" s="77">
        <f>男子複!U2</f>
        <v>0</v>
      </c>
      <c r="AO2" s="82">
        <f>女子複!I2</f>
        <v>0</v>
      </c>
      <c r="AP2" s="69">
        <f>女子複!J2</f>
        <v>0</v>
      </c>
      <c r="AQ2" s="69">
        <f>女子複!K2</f>
        <v>0</v>
      </c>
      <c r="AR2" s="69">
        <f>女子複!L2</f>
        <v>0</v>
      </c>
      <c r="AS2" s="69">
        <f>女子複!M2</f>
        <v>0</v>
      </c>
      <c r="AT2" s="69">
        <f>女子複!N2</f>
        <v>0</v>
      </c>
      <c r="AU2" s="69">
        <f>女子複!O2</f>
        <v>0</v>
      </c>
      <c r="AV2" s="69">
        <f>女子複!P2</f>
        <v>0</v>
      </c>
      <c r="AW2" s="77">
        <f>女子複!Q2</f>
        <v>0</v>
      </c>
      <c r="AX2" s="82">
        <f>混合複!I2</f>
        <v>0</v>
      </c>
      <c r="AY2" s="69">
        <f>混合複!J2</f>
        <v>0</v>
      </c>
      <c r="AZ2" s="69">
        <f>混合複!K2</f>
        <v>0</v>
      </c>
      <c r="BA2" s="69">
        <f>混合複!L2</f>
        <v>0</v>
      </c>
      <c r="BB2" s="69">
        <f>混合複!M2</f>
        <v>0</v>
      </c>
      <c r="BC2" s="69">
        <f>混合複!N2</f>
        <v>0</v>
      </c>
      <c r="BD2" s="69">
        <f>混合複!O2</f>
        <v>0</v>
      </c>
      <c r="BE2" s="69">
        <f>混合複!P2</f>
        <v>0</v>
      </c>
      <c r="BF2" s="69">
        <f>混合複!Q2</f>
        <v>0</v>
      </c>
      <c r="BG2" s="69">
        <f>混合複!R2</f>
        <v>0</v>
      </c>
      <c r="BH2" s="69">
        <f>混合複!S2</f>
        <v>0</v>
      </c>
      <c r="BI2" s="78"/>
      <c r="BJ2" s="70"/>
      <c r="BK2" s="70"/>
      <c r="BL2" s="70"/>
      <c r="BM2" s="70"/>
      <c r="BN2" s="78"/>
      <c r="BO2" s="70"/>
      <c r="BP2" s="70"/>
      <c r="BQ2" s="70"/>
      <c r="BR2" s="70"/>
      <c r="BS2" s="78"/>
      <c r="BT2" s="70"/>
      <c r="BU2" s="70"/>
      <c r="BV2" s="70"/>
      <c r="BW2" s="70"/>
      <c r="BX2" s="78"/>
      <c r="BY2" s="70"/>
      <c r="BZ2" s="70"/>
      <c r="CA2" s="70"/>
      <c r="CB2" s="70"/>
      <c r="CC2" s="78"/>
      <c r="CD2" s="70"/>
      <c r="CE2" s="70"/>
      <c r="CF2" s="70"/>
      <c r="CG2" s="79"/>
    </row>
    <row r="3" spans="1:85" x14ac:dyDescent="0.15">
      <c r="A3" s="70"/>
      <c r="B3" s="70"/>
      <c r="C3" s="70"/>
      <c r="D3" s="70"/>
      <c r="E3" s="79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9"/>
      <c r="S3" s="78"/>
      <c r="T3" s="70"/>
      <c r="U3" s="70"/>
      <c r="V3" s="70"/>
      <c r="W3" s="70"/>
      <c r="X3" s="70"/>
      <c r="Y3" s="70"/>
      <c r="Z3" s="70"/>
      <c r="AA3" s="79"/>
      <c r="AB3" s="78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9"/>
      <c r="AO3" s="78"/>
      <c r="AP3" s="70"/>
      <c r="AQ3" s="70"/>
      <c r="AR3" s="70"/>
      <c r="AS3" s="70"/>
      <c r="AT3" s="70"/>
      <c r="AU3" s="70"/>
      <c r="AV3" s="70"/>
      <c r="AW3" s="79"/>
      <c r="AX3" s="78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8" t="str">
        <f t="shared" ref="BI3:BI42" ca="1" si="0">IF(BJ3="","",$A$2)</f>
        <v/>
      </c>
      <c r="BJ3" s="70" t="str">
        <f ca="1">IF(男子単!V3="","",男子単!V3)</f>
        <v/>
      </c>
      <c r="BK3" s="70" t="str">
        <f ca="1">IF(男子単!W3="","",男子単!W3)</f>
        <v/>
      </c>
      <c r="BL3" s="70" t="str">
        <f ca="1">IF(男子単!X3="","",男子単!X3)</f>
        <v/>
      </c>
      <c r="BM3" s="70" t="str">
        <f ca="1">IF(男子単!Y3="","",男子単!Y3)</f>
        <v/>
      </c>
      <c r="BN3" s="78" t="str">
        <f t="shared" ref="BN3:BN42" ca="1" si="1">IF(BO3="","",$A$2)</f>
        <v/>
      </c>
      <c r="BO3" s="70" t="str">
        <f ca="1">IF(女子単!R4="","",女子単!R4)</f>
        <v/>
      </c>
      <c r="BP3" s="70" t="str">
        <f ca="1">IF(女子単!S4="","",女子単!S4)</f>
        <v/>
      </c>
      <c r="BQ3" s="70" t="str">
        <f ca="1">IF(女子単!T4="","",女子単!T4)</f>
        <v/>
      </c>
      <c r="BR3" s="70" t="str">
        <f ca="1">IF(女子単!U4="","",女子単!U4)</f>
        <v/>
      </c>
      <c r="BS3" s="78" t="str">
        <f t="shared" ref="BS3:BS42" ca="1" si="2">IF(BT3="","",$A$2)</f>
        <v/>
      </c>
      <c r="BT3" s="70" t="str">
        <f ca="1">IF(男子複!V3="","",男子複!V3)</f>
        <v/>
      </c>
      <c r="BU3" s="70" t="str">
        <f ca="1">IF(男子複!W3="","",男子複!W3)</f>
        <v/>
      </c>
      <c r="BV3" s="70" t="str">
        <f ca="1">IF(男子複!X3="","",男子複!X3)</f>
        <v/>
      </c>
      <c r="BW3" s="70" t="str">
        <f ca="1">IF(男子複!Y3="","",男子複!Y3)</f>
        <v/>
      </c>
      <c r="BX3" s="78" t="str">
        <f t="shared" ref="BX3:BX42" ca="1" si="3">IF(BY3="","",$A$2)</f>
        <v/>
      </c>
      <c r="BY3" s="70" t="str">
        <f ca="1">IF(女子複!R3="","",女子複!R3)</f>
        <v/>
      </c>
      <c r="BZ3" s="70" t="str">
        <f ca="1">IF(女子複!S3="","",女子複!S3)</f>
        <v/>
      </c>
      <c r="CA3" s="70" t="str">
        <f ca="1">IF(女子複!T3="","",女子複!T3)</f>
        <v/>
      </c>
      <c r="CB3" s="70" t="str">
        <f ca="1">IF(女子複!U3="","",女子複!U3)</f>
        <v/>
      </c>
      <c r="CC3" s="78" t="str">
        <f t="shared" ref="CC3:CC42" ca="1" si="4">IF(CD3="","",$A$2)</f>
        <v/>
      </c>
      <c r="CD3" s="70" t="str">
        <f ca="1">IF(混合複!T3="","",混合複!T3)</f>
        <v/>
      </c>
      <c r="CE3" s="70" t="str">
        <f ca="1">IF(混合複!U3="","",混合複!U3)</f>
        <v/>
      </c>
      <c r="CF3" s="70" t="str">
        <f ca="1">IF(混合複!V3="","",混合複!V3)</f>
        <v/>
      </c>
      <c r="CG3" s="79" t="str">
        <f ca="1">IF(混合複!W3="","",混合複!W3)</f>
        <v/>
      </c>
    </row>
    <row r="4" spans="1:85" x14ac:dyDescent="0.15">
      <c r="A4" s="70"/>
      <c r="B4" s="70"/>
      <c r="C4" s="70"/>
      <c r="D4" s="70"/>
      <c r="E4" s="79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9"/>
      <c r="S4" s="78"/>
      <c r="T4" s="70"/>
      <c r="U4" s="70"/>
      <c r="V4" s="70"/>
      <c r="W4" s="70"/>
      <c r="X4" s="70"/>
      <c r="Y4" s="70"/>
      <c r="Z4" s="70"/>
      <c r="AA4" s="79"/>
      <c r="AB4" s="78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9"/>
      <c r="AO4" s="78"/>
      <c r="AP4" s="70"/>
      <c r="AQ4" s="70"/>
      <c r="AR4" s="70"/>
      <c r="AS4" s="70"/>
      <c r="AT4" s="70"/>
      <c r="AU4" s="70"/>
      <c r="AV4" s="70"/>
      <c r="AW4" s="79"/>
      <c r="AX4" s="78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8" t="str">
        <f t="shared" ca="1" si="0"/>
        <v/>
      </c>
      <c r="BJ4" s="70" t="str">
        <f ca="1">IF(男子単!V4="","",男子単!V4)</f>
        <v/>
      </c>
      <c r="BK4" s="70" t="str">
        <f ca="1">IF(男子単!W4="","",男子単!W4)</f>
        <v/>
      </c>
      <c r="BL4" s="70" t="str">
        <f ca="1">IF(男子単!X4="","",男子単!X4)</f>
        <v/>
      </c>
      <c r="BM4" s="70" t="str">
        <f ca="1">IF(男子単!Y4="","",男子単!Y4)</f>
        <v/>
      </c>
      <c r="BN4" s="78" t="str">
        <f t="shared" ca="1" si="1"/>
        <v/>
      </c>
      <c r="BO4" s="70" t="str">
        <f ca="1">IF(女子単!R5="","",女子単!R5)</f>
        <v/>
      </c>
      <c r="BP4" s="70" t="str">
        <f ca="1">IF(女子単!S5="","",女子単!S5)</f>
        <v/>
      </c>
      <c r="BQ4" s="70" t="str">
        <f ca="1">IF(女子単!T5="","",女子単!T5)</f>
        <v/>
      </c>
      <c r="BR4" s="70" t="str">
        <f ca="1">IF(女子単!U5="","",女子単!U5)</f>
        <v/>
      </c>
      <c r="BS4" s="78" t="str">
        <f t="shared" ca="1" si="2"/>
        <v/>
      </c>
      <c r="BT4" s="70" t="str">
        <f ca="1">IF(男子複!V3="","",男子複!V3)</f>
        <v/>
      </c>
      <c r="BU4" s="70" t="str">
        <f ca="1">IF(男子複!W4="","",男子複!W4)</f>
        <v/>
      </c>
      <c r="BV4" s="70" t="str">
        <f ca="1">IF(男子複!X4="","",男子複!X4)</f>
        <v/>
      </c>
      <c r="BW4" s="70" t="str">
        <f ca="1">IF(男子複!Y4="","",男子複!Y4)</f>
        <v/>
      </c>
      <c r="BX4" s="78" t="str">
        <f t="shared" ca="1" si="3"/>
        <v/>
      </c>
      <c r="BY4" s="70" t="str">
        <f ca="1">IF(女子複!R3="","",女子複!R3)</f>
        <v/>
      </c>
      <c r="BZ4" s="70" t="str">
        <f ca="1">IF(女子複!S4="","",女子複!S4)</f>
        <v/>
      </c>
      <c r="CA4" s="70" t="str">
        <f ca="1">IF(女子複!T4="","",女子複!T4)</f>
        <v/>
      </c>
      <c r="CB4" s="70" t="str">
        <f ca="1">IF(女子複!U4="","",女子複!U4)</f>
        <v/>
      </c>
      <c r="CC4" s="78" t="str">
        <f t="shared" ca="1" si="4"/>
        <v/>
      </c>
      <c r="CD4" s="70" t="str">
        <f ca="1">IF(混合複!T3="","",混合複!T3)</f>
        <v/>
      </c>
      <c r="CE4" s="70" t="str">
        <f ca="1">IF(混合複!U4="","",混合複!U4)</f>
        <v/>
      </c>
      <c r="CF4" s="70" t="str">
        <f ca="1">IF(混合複!V4="","",混合複!V4)</f>
        <v/>
      </c>
      <c r="CG4" s="79" t="str">
        <f ca="1">IF(混合複!W4="","",混合複!W4)</f>
        <v/>
      </c>
    </row>
    <row r="5" spans="1:85" x14ac:dyDescent="0.15">
      <c r="A5" s="70"/>
      <c r="B5" s="70"/>
      <c r="C5" s="70"/>
      <c r="D5" s="70"/>
      <c r="E5" s="7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9"/>
      <c r="S5" s="78"/>
      <c r="T5" s="70"/>
      <c r="U5" s="70"/>
      <c r="V5" s="70"/>
      <c r="W5" s="70"/>
      <c r="X5" s="70"/>
      <c r="Y5" s="70"/>
      <c r="Z5" s="70"/>
      <c r="AA5" s="79"/>
      <c r="AB5" s="78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9"/>
      <c r="AO5" s="78"/>
      <c r="AP5" s="70"/>
      <c r="AQ5" s="70"/>
      <c r="AR5" s="70"/>
      <c r="AS5" s="70"/>
      <c r="AT5" s="70"/>
      <c r="AU5" s="70"/>
      <c r="AV5" s="70"/>
      <c r="AW5" s="79"/>
      <c r="AX5" s="78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8" t="str">
        <f t="shared" ca="1" si="0"/>
        <v/>
      </c>
      <c r="BJ5" s="70" t="str">
        <f ca="1">IF(男子単!V5="","",男子単!V5)</f>
        <v/>
      </c>
      <c r="BK5" s="70" t="str">
        <f ca="1">IF(男子単!W5="","",男子単!W5)</f>
        <v/>
      </c>
      <c r="BL5" s="70" t="str">
        <f ca="1">IF(男子単!X5="","",男子単!X5)</f>
        <v/>
      </c>
      <c r="BM5" s="70" t="str">
        <f ca="1">IF(男子単!Y5="","",男子単!Y5)</f>
        <v/>
      </c>
      <c r="BN5" s="78" t="str">
        <f t="shared" ca="1" si="1"/>
        <v/>
      </c>
      <c r="BO5" s="70" t="str">
        <f ca="1">IF(女子単!R6="","",女子単!R6)</f>
        <v/>
      </c>
      <c r="BP5" s="70" t="str">
        <f ca="1">IF(女子単!S6="","",女子単!S6)</f>
        <v/>
      </c>
      <c r="BQ5" s="70" t="str">
        <f ca="1">IF(女子単!T6="","",女子単!T6)</f>
        <v/>
      </c>
      <c r="BR5" s="70" t="str">
        <f ca="1">IF(女子単!U6="","",女子単!U6)</f>
        <v/>
      </c>
      <c r="BS5" s="78" t="str">
        <f t="shared" ca="1" si="2"/>
        <v/>
      </c>
      <c r="BT5" s="70" t="str">
        <f ca="1">IF(男子複!V5="","",男子複!V5)</f>
        <v/>
      </c>
      <c r="BU5" s="70" t="str">
        <f ca="1">IF(男子複!W5="","",男子複!W5)</f>
        <v/>
      </c>
      <c r="BV5" s="70" t="str">
        <f ca="1">IF(男子複!X5="","",男子複!X5)</f>
        <v/>
      </c>
      <c r="BW5" s="70" t="str">
        <f ca="1">IF(男子複!Y5="","",男子複!Y5)</f>
        <v/>
      </c>
      <c r="BX5" s="78" t="str">
        <f t="shared" ca="1" si="3"/>
        <v/>
      </c>
      <c r="BY5" s="70" t="str">
        <f ca="1">IF(女子複!R5="","",女子複!R5)</f>
        <v/>
      </c>
      <c r="BZ5" s="70" t="str">
        <f ca="1">IF(女子複!S5="","",女子複!S5)</f>
        <v/>
      </c>
      <c r="CA5" s="70" t="str">
        <f ca="1">IF(女子複!T5="","",女子複!T5)</f>
        <v/>
      </c>
      <c r="CB5" s="70" t="str">
        <f ca="1">IF(女子複!U5="","",女子複!U5)</f>
        <v/>
      </c>
      <c r="CC5" s="78" t="str">
        <f t="shared" ca="1" si="4"/>
        <v/>
      </c>
      <c r="CD5" s="70" t="str">
        <f ca="1">IF(混合複!T5="","",混合複!T5)</f>
        <v/>
      </c>
      <c r="CE5" s="70" t="str">
        <f ca="1">IF(混合複!U5="","",混合複!U5)</f>
        <v/>
      </c>
      <c r="CF5" s="70" t="str">
        <f ca="1">IF(混合複!V5="","",混合複!V5)</f>
        <v/>
      </c>
      <c r="CG5" s="79" t="str">
        <f ca="1">IF(混合複!W5="","",混合複!W5)</f>
        <v/>
      </c>
    </row>
    <row r="6" spans="1:85" x14ac:dyDescent="0.15">
      <c r="A6" s="70"/>
      <c r="B6" s="70"/>
      <c r="C6" s="70"/>
      <c r="D6" s="70"/>
      <c r="E6" s="7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9"/>
      <c r="S6" s="78"/>
      <c r="T6" s="70"/>
      <c r="U6" s="70"/>
      <c r="V6" s="70"/>
      <c r="W6" s="70"/>
      <c r="X6" s="70"/>
      <c r="Y6" s="70"/>
      <c r="Z6" s="70"/>
      <c r="AA6" s="79"/>
      <c r="AB6" s="78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9"/>
      <c r="AO6" s="78"/>
      <c r="AP6" s="70"/>
      <c r="AQ6" s="70"/>
      <c r="AR6" s="70"/>
      <c r="AS6" s="70"/>
      <c r="AT6" s="70"/>
      <c r="AU6" s="70"/>
      <c r="AV6" s="70"/>
      <c r="AW6" s="79"/>
      <c r="AX6" s="78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8" t="str">
        <f t="shared" ca="1" si="0"/>
        <v/>
      </c>
      <c r="BJ6" s="70" t="str">
        <f ca="1">IF(男子単!V6="","",男子単!V6)</f>
        <v/>
      </c>
      <c r="BK6" s="70" t="str">
        <f ca="1">IF(男子単!W6="","",男子単!W6)</f>
        <v/>
      </c>
      <c r="BL6" s="70" t="str">
        <f ca="1">IF(男子単!X6="","",男子単!X6)</f>
        <v/>
      </c>
      <c r="BM6" s="70" t="str">
        <f ca="1">IF(男子単!Y6="","",男子単!Y6)</f>
        <v/>
      </c>
      <c r="BN6" s="78" t="str">
        <f t="shared" ca="1" si="1"/>
        <v/>
      </c>
      <c r="BO6" s="70" t="str">
        <f ca="1">IF(女子単!R7="","",女子単!R7)</f>
        <v/>
      </c>
      <c r="BP6" s="70" t="str">
        <f ca="1">IF(女子単!S7="","",女子単!S7)</f>
        <v/>
      </c>
      <c r="BQ6" s="70" t="str">
        <f ca="1">IF(女子単!T7="","",女子単!T7)</f>
        <v/>
      </c>
      <c r="BR6" s="70" t="str">
        <f ca="1">IF(女子単!U7="","",女子単!U7)</f>
        <v/>
      </c>
      <c r="BS6" s="78" t="str">
        <f t="shared" ca="1" si="2"/>
        <v/>
      </c>
      <c r="BT6" s="70" t="str">
        <f ca="1">IF(男子複!V5="","",男子複!V5)</f>
        <v/>
      </c>
      <c r="BU6" s="70" t="str">
        <f ca="1">IF(男子複!W6="","",男子複!W6)</f>
        <v/>
      </c>
      <c r="BV6" s="70" t="str">
        <f ca="1">IF(男子複!X6="","",男子複!X6)</f>
        <v/>
      </c>
      <c r="BW6" s="70" t="str">
        <f ca="1">IF(男子複!Y6="","",男子複!Y6)</f>
        <v/>
      </c>
      <c r="BX6" s="78" t="str">
        <f t="shared" ca="1" si="3"/>
        <v/>
      </c>
      <c r="BY6" s="70" t="str">
        <f ca="1">IF(女子複!R5="","",女子複!R5)</f>
        <v/>
      </c>
      <c r="BZ6" s="70" t="str">
        <f ca="1">IF(女子複!S6="","",女子複!S6)</f>
        <v/>
      </c>
      <c r="CA6" s="70" t="str">
        <f ca="1">IF(女子複!T6="","",女子複!T6)</f>
        <v/>
      </c>
      <c r="CB6" s="70" t="str">
        <f ca="1">IF(女子複!U6="","",女子複!U6)</f>
        <v/>
      </c>
      <c r="CC6" s="78" t="str">
        <f t="shared" ca="1" si="4"/>
        <v/>
      </c>
      <c r="CD6" s="70" t="str">
        <f ca="1">IF(混合複!T5="","",混合複!T5)</f>
        <v/>
      </c>
      <c r="CE6" s="70" t="str">
        <f ca="1">IF(混合複!U6="","",混合複!U6)</f>
        <v/>
      </c>
      <c r="CF6" s="70" t="str">
        <f ca="1">IF(混合複!V6="","",混合複!V6)</f>
        <v/>
      </c>
      <c r="CG6" s="79" t="str">
        <f ca="1">IF(混合複!W6="","",混合複!W6)</f>
        <v/>
      </c>
    </row>
    <row r="7" spans="1:85" x14ac:dyDescent="0.15">
      <c r="A7" s="70"/>
      <c r="B7" s="70"/>
      <c r="C7" s="70"/>
      <c r="D7" s="70"/>
      <c r="E7" s="7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9"/>
      <c r="S7" s="78"/>
      <c r="T7" s="70"/>
      <c r="U7" s="70"/>
      <c r="V7" s="70"/>
      <c r="W7" s="70"/>
      <c r="X7" s="70"/>
      <c r="Y7" s="70"/>
      <c r="Z7" s="70"/>
      <c r="AA7" s="79"/>
      <c r="AB7" s="78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9"/>
      <c r="AO7" s="78"/>
      <c r="AP7" s="70"/>
      <c r="AQ7" s="70"/>
      <c r="AR7" s="70"/>
      <c r="AS7" s="70"/>
      <c r="AT7" s="70"/>
      <c r="AU7" s="70"/>
      <c r="AV7" s="70"/>
      <c r="AW7" s="79"/>
      <c r="AX7" s="78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8" t="str">
        <f t="shared" ca="1" si="0"/>
        <v/>
      </c>
      <c r="BJ7" s="70" t="str">
        <f ca="1">IF(男子単!V7="","",男子単!V7)</f>
        <v/>
      </c>
      <c r="BK7" s="70" t="str">
        <f ca="1">IF(男子単!W7="","",男子単!W7)</f>
        <v/>
      </c>
      <c r="BL7" s="70" t="str">
        <f ca="1">IF(男子単!X7="","",男子単!X7)</f>
        <v/>
      </c>
      <c r="BM7" s="70" t="str">
        <f ca="1">IF(男子単!Y7="","",男子単!Y7)</f>
        <v/>
      </c>
      <c r="BN7" s="78" t="str">
        <f t="shared" ca="1" si="1"/>
        <v/>
      </c>
      <c r="BO7" s="70" t="str">
        <f ca="1">IF(女子単!R8="","",女子単!R8)</f>
        <v/>
      </c>
      <c r="BP7" s="70" t="str">
        <f ca="1">IF(女子単!S8="","",女子単!S8)</f>
        <v/>
      </c>
      <c r="BQ7" s="70" t="str">
        <f ca="1">IF(女子単!T8="","",女子単!T8)</f>
        <v/>
      </c>
      <c r="BR7" s="70" t="str">
        <f ca="1">IF(女子単!U8="","",女子単!U8)</f>
        <v/>
      </c>
      <c r="BS7" s="78" t="str">
        <f t="shared" ca="1" si="2"/>
        <v/>
      </c>
      <c r="BT7" s="70" t="str">
        <f ca="1">IF(男子複!V7="","",男子複!V7)</f>
        <v/>
      </c>
      <c r="BU7" s="70" t="str">
        <f ca="1">IF(男子複!W7="","",男子複!W7)</f>
        <v/>
      </c>
      <c r="BV7" s="70" t="str">
        <f ca="1">IF(男子複!X7="","",男子複!X7)</f>
        <v/>
      </c>
      <c r="BW7" s="70" t="str">
        <f ca="1">IF(男子複!Y7="","",男子複!Y7)</f>
        <v/>
      </c>
      <c r="BX7" s="78" t="str">
        <f t="shared" ca="1" si="3"/>
        <v/>
      </c>
      <c r="BY7" s="70" t="str">
        <f ca="1">IF(女子複!R7="","",女子複!R7)</f>
        <v/>
      </c>
      <c r="BZ7" s="70" t="str">
        <f ca="1">IF(女子複!S7="","",女子複!S7)</f>
        <v/>
      </c>
      <c r="CA7" s="70" t="str">
        <f ca="1">IF(女子複!T7="","",女子複!T7)</f>
        <v/>
      </c>
      <c r="CB7" s="70" t="str">
        <f ca="1">IF(女子複!U7="","",女子複!U7)</f>
        <v/>
      </c>
      <c r="CC7" s="78" t="str">
        <f t="shared" ca="1" si="4"/>
        <v/>
      </c>
      <c r="CD7" s="70" t="str">
        <f ca="1">IF(混合複!T7="","",混合複!T7)</f>
        <v/>
      </c>
      <c r="CE7" s="70" t="str">
        <f ca="1">IF(混合複!U7="","",混合複!U7)</f>
        <v/>
      </c>
      <c r="CF7" s="70" t="str">
        <f ca="1">IF(混合複!V7="","",混合複!V7)</f>
        <v/>
      </c>
      <c r="CG7" s="79" t="str">
        <f ca="1">IF(混合複!W7="","",混合複!W7)</f>
        <v/>
      </c>
    </row>
    <row r="8" spans="1:85" x14ac:dyDescent="0.15">
      <c r="A8" s="70"/>
      <c r="B8" s="70"/>
      <c r="C8" s="70"/>
      <c r="D8" s="70"/>
      <c r="E8" s="7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9"/>
      <c r="S8" s="78"/>
      <c r="T8" s="70"/>
      <c r="U8" s="70"/>
      <c r="V8" s="70"/>
      <c r="W8" s="70"/>
      <c r="X8" s="70"/>
      <c r="Y8" s="70"/>
      <c r="Z8" s="70"/>
      <c r="AA8" s="79"/>
      <c r="AB8" s="78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9"/>
      <c r="AO8" s="78"/>
      <c r="AP8" s="70"/>
      <c r="AQ8" s="70"/>
      <c r="AR8" s="70"/>
      <c r="AS8" s="70"/>
      <c r="AT8" s="70"/>
      <c r="AU8" s="70"/>
      <c r="AV8" s="70"/>
      <c r="AW8" s="79"/>
      <c r="AX8" s="78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8" t="str">
        <f t="shared" ca="1" si="0"/>
        <v/>
      </c>
      <c r="BJ8" s="70" t="str">
        <f ca="1">IF(男子単!V8="","",男子単!V8)</f>
        <v/>
      </c>
      <c r="BK8" s="70" t="str">
        <f ca="1">IF(男子単!W8="","",男子単!W8)</f>
        <v/>
      </c>
      <c r="BL8" s="70" t="str">
        <f ca="1">IF(男子単!X8="","",男子単!X8)</f>
        <v/>
      </c>
      <c r="BM8" s="70" t="str">
        <f ca="1">IF(男子単!Y8="","",男子単!Y8)</f>
        <v/>
      </c>
      <c r="BN8" s="78" t="str">
        <f t="shared" ca="1" si="1"/>
        <v/>
      </c>
      <c r="BO8" s="70" t="str">
        <f ca="1">IF(女子単!R9="","",女子単!R9)</f>
        <v/>
      </c>
      <c r="BP8" s="70" t="str">
        <f ca="1">IF(女子単!S9="","",女子単!S9)</f>
        <v/>
      </c>
      <c r="BQ8" s="70" t="str">
        <f ca="1">IF(女子単!T9="","",女子単!T9)</f>
        <v/>
      </c>
      <c r="BR8" s="70" t="str">
        <f ca="1">IF(女子単!U9="","",女子単!U9)</f>
        <v/>
      </c>
      <c r="BS8" s="78" t="str">
        <f t="shared" ca="1" si="2"/>
        <v/>
      </c>
      <c r="BT8" s="70" t="str">
        <f ca="1">IF(男子複!V7="","",男子複!V7)</f>
        <v/>
      </c>
      <c r="BU8" s="70" t="str">
        <f ca="1">IF(男子複!W8="","",男子複!W8)</f>
        <v/>
      </c>
      <c r="BV8" s="70" t="str">
        <f ca="1">IF(男子複!X8="","",男子複!X8)</f>
        <v/>
      </c>
      <c r="BW8" s="70" t="str">
        <f ca="1">IF(男子複!Y8="","",男子複!Y8)</f>
        <v/>
      </c>
      <c r="BX8" s="78" t="str">
        <f t="shared" ca="1" si="3"/>
        <v/>
      </c>
      <c r="BY8" s="70" t="str">
        <f ca="1">IF(女子複!R7="","",女子複!R7)</f>
        <v/>
      </c>
      <c r="BZ8" s="70" t="str">
        <f ca="1">IF(女子複!S8="","",女子複!S8)</f>
        <v/>
      </c>
      <c r="CA8" s="70" t="str">
        <f ca="1">IF(女子複!T8="","",女子複!T8)</f>
        <v/>
      </c>
      <c r="CB8" s="70" t="str">
        <f ca="1">IF(女子複!U8="","",女子複!U8)</f>
        <v/>
      </c>
      <c r="CC8" s="78" t="str">
        <f t="shared" ca="1" si="4"/>
        <v/>
      </c>
      <c r="CD8" s="70" t="str">
        <f ca="1">IF(混合複!T7="","",混合複!T7)</f>
        <v/>
      </c>
      <c r="CE8" s="70" t="str">
        <f ca="1">IF(混合複!U8="","",混合複!U8)</f>
        <v/>
      </c>
      <c r="CF8" s="70" t="str">
        <f ca="1">IF(混合複!V8="","",混合複!V8)</f>
        <v/>
      </c>
      <c r="CG8" s="79" t="str">
        <f ca="1">IF(混合複!W8="","",混合複!W8)</f>
        <v/>
      </c>
    </row>
    <row r="9" spans="1:85" x14ac:dyDescent="0.15">
      <c r="A9" s="70"/>
      <c r="B9" s="70"/>
      <c r="C9" s="70"/>
      <c r="D9" s="70"/>
      <c r="E9" s="7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9"/>
      <c r="S9" s="78"/>
      <c r="T9" s="70"/>
      <c r="U9" s="70"/>
      <c r="V9" s="70"/>
      <c r="W9" s="70"/>
      <c r="X9" s="70"/>
      <c r="Y9" s="70"/>
      <c r="Z9" s="70"/>
      <c r="AA9" s="79"/>
      <c r="AB9" s="78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9"/>
      <c r="AO9" s="78"/>
      <c r="AP9" s="70"/>
      <c r="AQ9" s="70"/>
      <c r="AR9" s="70"/>
      <c r="AS9" s="70"/>
      <c r="AT9" s="70"/>
      <c r="AU9" s="70"/>
      <c r="AV9" s="70"/>
      <c r="AW9" s="79"/>
      <c r="AX9" s="78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8" t="str">
        <f t="shared" ca="1" si="0"/>
        <v/>
      </c>
      <c r="BJ9" s="70" t="str">
        <f ca="1">IF(男子単!V9="","",男子単!V9)</f>
        <v/>
      </c>
      <c r="BK9" s="70" t="str">
        <f ca="1">IF(男子単!W9="","",男子単!W9)</f>
        <v/>
      </c>
      <c r="BL9" s="70" t="str">
        <f ca="1">IF(男子単!X9="","",男子単!X9)</f>
        <v/>
      </c>
      <c r="BM9" s="70" t="str">
        <f ca="1">IF(男子単!Y9="","",男子単!Y9)</f>
        <v/>
      </c>
      <c r="BN9" s="78" t="str">
        <f t="shared" ca="1" si="1"/>
        <v/>
      </c>
      <c r="BO9" s="70" t="str">
        <f ca="1">IF(女子単!R10="","",女子単!R10)</f>
        <v/>
      </c>
      <c r="BP9" s="70" t="str">
        <f ca="1">IF(女子単!S10="","",女子単!S10)</f>
        <v/>
      </c>
      <c r="BQ9" s="70" t="str">
        <f ca="1">IF(女子単!T10="","",女子単!T10)</f>
        <v/>
      </c>
      <c r="BR9" s="70" t="str">
        <f ca="1">IF(女子単!U10="","",女子単!U10)</f>
        <v/>
      </c>
      <c r="BS9" s="78" t="str">
        <f t="shared" ca="1" si="2"/>
        <v/>
      </c>
      <c r="BT9" s="70" t="str">
        <f ca="1">IF(男子複!V9="","",男子複!V9)</f>
        <v/>
      </c>
      <c r="BU9" s="70" t="str">
        <f ca="1">IF(男子複!W9="","",男子複!W9)</f>
        <v/>
      </c>
      <c r="BV9" s="70" t="str">
        <f ca="1">IF(男子複!X9="","",男子複!X9)</f>
        <v/>
      </c>
      <c r="BW9" s="70" t="str">
        <f ca="1">IF(男子複!Y9="","",男子複!Y9)</f>
        <v/>
      </c>
      <c r="BX9" s="78" t="str">
        <f t="shared" ca="1" si="3"/>
        <v/>
      </c>
      <c r="BY9" s="70" t="str">
        <f ca="1">IF(女子複!R9="","",女子複!R9)</f>
        <v/>
      </c>
      <c r="BZ9" s="70" t="str">
        <f ca="1">IF(女子複!S9="","",女子複!S9)</f>
        <v/>
      </c>
      <c r="CA9" s="70" t="str">
        <f ca="1">IF(女子複!T9="","",女子複!T9)</f>
        <v/>
      </c>
      <c r="CB9" s="70" t="str">
        <f ca="1">IF(女子複!U9="","",女子複!U9)</f>
        <v/>
      </c>
      <c r="CC9" s="78" t="str">
        <f t="shared" ca="1" si="4"/>
        <v/>
      </c>
      <c r="CD9" s="70" t="str">
        <f ca="1">IF(混合複!T9="","",混合複!T9)</f>
        <v/>
      </c>
      <c r="CE9" s="70" t="str">
        <f ca="1">IF(混合複!U9="","",混合複!U9)</f>
        <v/>
      </c>
      <c r="CF9" s="70" t="str">
        <f ca="1">IF(混合複!V9="","",混合複!V9)</f>
        <v/>
      </c>
      <c r="CG9" s="79" t="str">
        <f ca="1">IF(混合複!W9="","",混合複!W9)</f>
        <v/>
      </c>
    </row>
    <row r="10" spans="1:85" x14ac:dyDescent="0.15">
      <c r="A10" s="70"/>
      <c r="B10" s="70"/>
      <c r="C10" s="70"/>
      <c r="D10" s="70"/>
      <c r="E10" s="7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9"/>
      <c r="S10" s="78"/>
      <c r="T10" s="70"/>
      <c r="U10" s="70"/>
      <c r="V10" s="70"/>
      <c r="W10" s="70"/>
      <c r="X10" s="70"/>
      <c r="Y10" s="70"/>
      <c r="Z10" s="70"/>
      <c r="AA10" s="79"/>
      <c r="AB10" s="78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9"/>
      <c r="AO10" s="78"/>
      <c r="AP10" s="70"/>
      <c r="AQ10" s="70"/>
      <c r="AR10" s="70"/>
      <c r="AS10" s="70"/>
      <c r="AT10" s="70"/>
      <c r="AU10" s="70"/>
      <c r="AV10" s="70"/>
      <c r="AW10" s="79"/>
      <c r="AX10" s="78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8" t="str">
        <f t="shared" ca="1" si="0"/>
        <v/>
      </c>
      <c r="BJ10" s="70" t="str">
        <f ca="1">IF(男子単!V10="","",男子単!V10)</f>
        <v/>
      </c>
      <c r="BK10" s="70" t="str">
        <f ca="1">IF(男子単!W10="","",男子単!W10)</f>
        <v/>
      </c>
      <c r="BL10" s="70" t="str">
        <f ca="1">IF(男子単!X10="","",男子単!X10)</f>
        <v/>
      </c>
      <c r="BM10" s="70" t="str">
        <f ca="1">IF(男子単!Y10="","",男子単!Y10)</f>
        <v/>
      </c>
      <c r="BN10" s="78" t="str">
        <f t="shared" ca="1" si="1"/>
        <v/>
      </c>
      <c r="BO10" s="70" t="str">
        <f ca="1">IF(女子単!R11="","",女子単!R11)</f>
        <v/>
      </c>
      <c r="BP10" s="70" t="str">
        <f ca="1">IF(女子単!S11="","",女子単!S11)</f>
        <v/>
      </c>
      <c r="BQ10" s="70" t="str">
        <f ca="1">IF(女子単!T11="","",女子単!T11)</f>
        <v/>
      </c>
      <c r="BR10" s="70" t="str">
        <f ca="1">IF(女子単!U11="","",女子単!U11)</f>
        <v/>
      </c>
      <c r="BS10" s="78" t="str">
        <f t="shared" ca="1" si="2"/>
        <v/>
      </c>
      <c r="BT10" s="70" t="str">
        <f ca="1">IF(男子複!V9="","",男子複!V9)</f>
        <v/>
      </c>
      <c r="BU10" s="70" t="str">
        <f ca="1">IF(男子複!W10="","",男子複!W10)</f>
        <v/>
      </c>
      <c r="BV10" s="70" t="str">
        <f ca="1">IF(男子複!X10="","",男子複!X10)</f>
        <v/>
      </c>
      <c r="BW10" s="70" t="str">
        <f ca="1">IF(男子複!Y10="","",男子複!Y10)</f>
        <v/>
      </c>
      <c r="BX10" s="78" t="str">
        <f t="shared" ca="1" si="3"/>
        <v/>
      </c>
      <c r="BY10" s="70" t="str">
        <f ca="1">IF(女子複!R9="","",女子複!R9)</f>
        <v/>
      </c>
      <c r="BZ10" s="70" t="str">
        <f ca="1">IF(女子複!S10="","",女子複!S10)</f>
        <v/>
      </c>
      <c r="CA10" s="70" t="str">
        <f ca="1">IF(女子複!T10="","",女子複!T10)</f>
        <v/>
      </c>
      <c r="CB10" s="70" t="str">
        <f ca="1">IF(女子複!U10="","",女子複!U10)</f>
        <v/>
      </c>
      <c r="CC10" s="78" t="str">
        <f t="shared" ca="1" si="4"/>
        <v/>
      </c>
      <c r="CD10" s="70" t="str">
        <f ca="1">IF(混合複!T9="","",混合複!T9)</f>
        <v/>
      </c>
      <c r="CE10" s="70" t="str">
        <f ca="1">IF(混合複!U10="","",混合複!U10)</f>
        <v/>
      </c>
      <c r="CF10" s="70" t="str">
        <f ca="1">IF(混合複!V10="","",混合複!V10)</f>
        <v/>
      </c>
      <c r="CG10" s="79" t="str">
        <f ca="1">IF(混合複!W10="","",混合複!W10)</f>
        <v/>
      </c>
    </row>
    <row r="11" spans="1:85" x14ac:dyDescent="0.15">
      <c r="A11" s="70"/>
      <c r="B11" s="70"/>
      <c r="C11" s="70"/>
      <c r="D11" s="70"/>
      <c r="E11" s="7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9"/>
      <c r="S11" s="78"/>
      <c r="T11" s="70"/>
      <c r="U11" s="70"/>
      <c r="V11" s="70"/>
      <c r="W11" s="70"/>
      <c r="X11" s="70"/>
      <c r="Y11" s="70"/>
      <c r="Z11" s="70"/>
      <c r="AA11" s="79"/>
      <c r="AB11" s="78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9"/>
      <c r="AO11" s="78"/>
      <c r="AP11" s="70"/>
      <c r="AQ11" s="70"/>
      <c r="AR11" s="70"/>
      <c r="AS11" s="70"/>
      <c r="AT11" s="70"/>
      <c r="AU11" s="70"/>
      <c r="AV11" s="70"/>
      <c r="AW11" s="79"/>
      <c r="AX11" s="78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8" t="str">
        <f t="shared" ca="1" si="0"/>
        <v/>
      </c>
      <c r="BJ11" s="70" t="str">
        <f ca="1">IF(男子単!V11="","",男子単!V11)</f>
        <v/>
      </c>
      <c r="BK11" s="70" t="str">
        <f ca="1">IF(男子単!W11="","",男子単!W11)</f>
        <v/>
      </c>
      <c r="BL11" s="70" t="str">
        <f ca="1">IF(男子単!X11="","",男子単!X11)</f>
        <v/>
      </c>
      <c r="BM11" s="70" t="str">
        <f ca="1">IF(男子単!Y11="","",男子単!Y11)</f>
        <v/>
      </c>
      <c r="BN11" s="78" t="str">
        <f t="shared" ca="1" si="1"/>
        <v/>
      </c>
      <c r="BO11" s="70" t="str">
        <f ca="1">IF(女子単!R12="","",女子単!R12)</f>
        <v/>
      </c>
      <c r="BP11" s="70" t="str">
        <f ca="1">IF(女子単!S12="","",女子単!S12)</f>
        <v/>
      </c>
      <c r="BQ11" s="70" t="str">
        <f ca="1">IF(女子単!T12="","",女子単!T12)</f>
        <v/>
      </c>
      <c r="BR11" s="70" t="str">
        <f ca="1">IF(女子単!U12="","",女子単!U12)</f>
        <v/>
      </c>
      <c r="BS11" s="78" t="str">
        <f t="shared" ca="1" si="2"/>
        <v/>
      </c>
      <c r="BT11" s="70" t="str">
        <f ca="1">IF(男子複!V11="","",男子複!V11)</f>
        <v/>
      </c>
      <c r="BU11" s="70" t="str">
        <f ca="1">IF(男子複!W11="","",男子複!W11)</f>
        <v/>
      </c>
      <c r="BV11" s="70" t="str">
        <f ca="1">IF(男子複!X11="","",男子複!X11)</f>
        <v/>
      </c>
      <c r="BW11" s="70" t="str">
        <f ca="1">IF(男子複!Y11="","",男子複!Y11)</f>
        <v/>
      </c>
      <c r="BX11" s="78" t="str">
        <f t="shared" ca="1" si="3"/>
        <v/>
      </c>
      <c r="BY11" s="70" t="str">
        <f ca="1">IF(女子複!R11="","",女子複!R11)</f>
        <v/>
      </c>
      <c r="BZ11" s="70" t="str">
        <f ca="1">IF(女子複!S11="","",女子複!S11)</f>
        <v/>
      </c>
      <c r="CA11" s="70" t="str">
        <f ca="1">IF(女子複!T11="","",女子複!T11)</f>
        <v/>
      </c>
      <c r="CB11" s="70" t="str">
        <f ca="1">IF(女子複!U11="","",女子複!U11)</f>
        <v/>
      </c>
      <c r="CC11" s="78" t="str">
        <f t="shared" ca="1" si="4"/>
        <v/>
      </c>
      <c r="CD11" s="70" t="str">
        <f ca="1">IF(混合複!T11="","",混合複!T11)</f>
        <v/>
      </c>
      <c r="CE11" s="70" t="str">
        <f ca="1">IF(混合複!U11="","",混合複!U11)</f>
        <v/>
      </c>
      <c r="CF11" s="70" t="str">
        <f ca="1">IF(混合複!V11="","",混合複!V11)</f>
        <v/>
      </c>
      <c r="CG11" s="79" t="str">
        <f ca="1">IF(混合複!W11="","",混合複!W11)</f>
        <v/>
      </c>
    </row>
    <row r="12" spans="1:85" x14ac:dyDescent="0.15">
      <c r="A12" s="70"/>
      <c r="B12" s="70"/>
      <c r="C12" s="70"/>
      <c r="D12" s="70"/>
      <c r="E12" s="7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9"/>
      <c r="S12" s="78"/>
      <c r="T12" s="70"/>
      <c r="U12" s="70"/>
      <c r="V12" s="70"/>
      <c r="W12" s="70"/>
      <c r="X12" s="70"/>
      <c r="Y12" s="70"/>
      <c r="Z12" s="70"/>
      <c r="AA12" s="79"/>
      <c r="AB12" s="78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9"/>
      <c r="AO12" s="78"/>
      <c r="AP12" s="70"/>
      <c r="AQ12" s="70"/>
      <c r="AR12" s="70"/>
      <c r="AS12" s="70"/>
      <c r="AT12" s="70"/>
      <c r="AU12" s="70"/>
      <c r="AV12" s="70"/>
      <c r="AW12" s="79"/>
      <c r="AX12" s="78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8" t="str">
        <f t="shared" ca="1" si="0"/>
        <v/>
      </c>
      <c r="BJ12" s="70" t="str">
        <f ca="1">IF(男子単!V12="","",男子単!V12)</f>
        <v/>
      </c>
      <c r="BK12" s="70" t="str">
        <f ca="1">IF(男子単!W12="","",男子単!W12)</f>
        <v/>
      </c>
      <c r="BL12" s="70" t="str">
        <f ca="1">IF(男子単!X12="","",男子単!X12)</f>
        <v/>
      </c>
      <c r="BM12" s="70" t="str">
        <f ca="1">IF(男子単!Y12="","",男子単!Y12)</f>
        <v/>
      </c>
      <c r="BN12" s="78" t="str">
        <f t="shared" ca="1" si="1"/>
        <v/>
      </c>
      <c r="BO12" s="70" t="str">
        <f ca="1">IF(女子単!R13="","",女子単!R13)</f>
        <v/>
      </c>
      <c r="BP12" s="70" t="str">
        <f ca="1">IF(女子単!S13="","",女子単!S13)</f>
        <v/>
      </c>
      <c r="BQ12" s="70" t="str">
        <f ca="1">IF(女子単!T13="","",女子単!T13)</f>
        <v/>
      </c>
      <c r="BR12" s="70" t="str">
        <f ca="1">IF(女子単!U13="","",女子単!U13)</f>
        <v/>
      </c>
      <c r="BS12" s="78" t="str">
        <f t="shared" ca="1" si="2"/>
        <v/>
      </c>
      <c r="BT12" s="70" t="str">
        <f ca="1">IF(男子複!V11="","",男子複!V11)</f>
        <v/>
      </c>
      <c r="BU12" s="70" t="str">
        <f ca="1">IF(男子複!W12="","",男子複!W12)</f>
        <v/>
      </c>
      <c r="BV12" s="70" t="str">
        <f ca="1">IF(男子複!X12="","",男子複!X12)</f>
        <v/>
      </c>
      <c r="BW12" s="70" t="str">
        <f ca="1">IF(男子複!Y12="","",男子複!Y12)</f>
        <v/>
      </c>
      <c r="BX12" s="78" t="str">
        <f t="shared" ca="1" si="3"/>
        <v/>
      </c>
      <c r="BY12" s="70" t="str">
        <f ca="1">IF(女子複!R11="","",女子複!R11)</f>
        <v/>
      </c>
      <c r="BZ12" s="70" t="str">
        <f ca="1">IF(女子複!S12="","",女子複!S12)</f>
        <v/>
      </c>
      <c r="CA12" s="70" t="str">
        <f ca="1">IF(女子複!T12="","",女子複!T12)</f>
        <v/>
      </c>
      <c r="CB12" s="70" t="str">
        <f ca="1">IF(女子複!U12="","",女子複!U12)</f>
        <v/>
      </c>
      <c r="CC12" s="78" t="str">
        <f t="shared" ca="1" si="4"/>
        <v/>
      </c>
      <c r="CD12" s="70" t="str">
        <f ca="1">IF(混合複!T11="","",混合複!T11)</f>
        <v/>
      </c>
      <c r="CE12" s="70" t="str">
        <f ca="1">IF(混合複!U12="","",混合複!U12)</f>
        <v/>
      </c>
      <c r="CF12" s="70" t="str">
        <f ca="1">IF(混合複!V12="","",混合複!V12)</f>
        <v/>
      </c>
      <c r="CG12" s="79" t="str">
        <f ca="1">IF(混合複!W12="","",混合複!W12)</f>
        <v/>
      </c>
    </row>
    <row r="13" spans="1:85" x14ac:dyDescent="0.15">
      <c r="A13" s="70"/>
      <c r="B13" s="70"/>
      <c r="C13" s="70"/>
      <c r="D13" s="70"/>
      <c r="E13" s="7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9"/>
      <c r="S13" s="78"/>
      <c r="T13" s="70"/>
      <c r="U13" s="70"/>
      <c r="V13" s="70"/>
      <c r="W13" s="70"/>
      <c r="X13" s="70"/>
      <c r="Y13" s="70"/>
      <c r="Z13" s="70"/>
      <c r="AA13" s="79"/>
      <c r="AB13" s="78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9"/>
      <c r="AO13" s="78"/>
      <c r="AP13" s="70"/>
      <c r="AQ13" s="70"/>
      <c r="AR13" s="70"/>
      <c r="AS13" s="70"/>
      <c r="AT13" s="70"/>
      <c r="AU13" s="70"/>
      <c r="AV13" s="70"/>
      <c r="AW13" s="79"/>
      <c r="AX13" s="78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8" t="str">
        <f t="shared" ca="1" si="0"/>
        <v/>
      </c>
      <c r="BJ13" s="70" t="str">
        <f ca="1">IF(男子単!V13="","",男子単!V13)</f>
        <v/>
      </c>
      <c r="BK13" s="70" t="str">
        <f ca="1">IF(男子単!W13="","",男子単!W13)</f>
        <v/>
      </c>
      <c r="BL13" s="70" t="str">
        <f ca="1">IF(男子単!X13="","",男子単!X13)</f>
        <v/>
      </c>
      <c r="BM13" s="70" t="str">
        <f ca="1">IF(男子単!Y13="","",男子単!Y13)</f>
        <v/>
      </c>
      <c r="BN13" s="78" t="str">
        <f t="shared" ca="1" si="1"/>
        <v/>
      </c>
      <c r="BO13" s="70" t="str">
        <f ca="1">IF(女子単!R14="","",女子単!R14)</f>
        <v/>
      </c>
      <c r="BP13" s="70" t="str">
        <f ca="1">IF(女子単!S14="","",女子単!S14)</f>
        <v/>
      </c>
      <c r="BQ13" s="70" t="str">
        <f ca="1">IF(女子単!T14="","",女子単!T14)</f>
        <v/>
      </c>
      <c r="BR13" s="70" t="str">
        <f ca="1">IF(女子単!U14="","",女子単!U14)</f>
        <v/>
      </c>
      <c r="BS13" s="78" t="str">
        <f t="shared" ca="1" si="2"/>
        <v/>
      </c>
      <c r="BT13" s="70" t="str">
        <f ca="1">IF(男子複!V13="","",男子複!V13)</f>
        <v/>
      </c>
      <c r="BU13" s="70" t="str">
        <f ca="1">IF(男子複!W13="","",男子複!W13)</f>
        <v/>
      </c>
      <c r="BV13" s="70" t="str">
        <f ca="1">IF(男子複!X13="","",男子複!X13)</f>
        <v/>
      </c>
      <c r="BW13" s="70" t="str">
        <f ca="1">IF(男子複!Y13="","",男子複!Y13)</f>
        <v/>
      </c>
      <c r="BX13" s="78" t="str">
        <f t="shared" ca="1" si="3"/>
        <v/>
      </c>
      <c r="BY13" s="70" t="str">
        <f ca="1">IF(女子複!R13="","",女子複!R13)</f>
        <v/>
      </c>
      <c r="BZ13" s="70" t="str">
        <f ca="1">IF(女子複!S13="","",女子複!S13)</f>
        <v/>
      </c>
      <c r="CA13" s="70" t="str">
        <f ca="1">IF(女子複!T13="","",女子複!T13)</f>
        <v/>
      </c>
      <c r="CB13" s="70" t="str">
        <f ca="1">IF(女子複!U13="","",女子複!U13)</f>
        <v/>
      </c>
      <c r="CC13" s="78" t="str">
        <f t="shared" ca="1" si="4"/>
        <v/>
      </c>
      <c r="CD13" s="70" t="str">
        <f ca="1">IF(混合複!T13="","",混合複!T13)</f>
        <v/>
      </c>
      <c r="CE13" s="70" t="str">
        <f ca="1">IF(混合複!U13="","",混合複!U13)</f>
        <v/>
      </c>
      <c r="CF13" s="70" t="str">
        <f ca="1">IF(混合複!V13="","",混合複!V13)</f>
        <v/>
      </c>
      <c r="CG13" s="79" t="str">
        <f ca="1">IF(混合複!W13="","",混合複!W13)</f>
        <v/>
      </c>
    </row>
    <row r="14" spans="1:85" x14ac:dyDescent="0.15">
      <c r="A14" s="70"/>
      <c r="B14" s="70"/>
      <c r="C14" s="70"/>
      <c r="D14" s="70"/>
      <c r="E14" s="7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9"/>
      <c r="S14" s="78"/>
      <c r="T14" s="70"/>
      <c r="U14" s="70"/>
      <c r="V14" s="70"/>
      <c r="W14" s="70"/>
      <c r="X14" s="70"/>
      <c r="Y14" s="70"/>
      <c r="Z14" s="70"/>
      <c r="AA14" s="79"/>
      <c r="AB14" s="78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9"/>
      <c r="AO14" s="78"/>
      <c r="AP14" s="70"/>
      <c r="AQ14" s="70"/>
      <c r="AR14" s="70"/>
      <c r="AS14" s="70"/>
      <c r="AT14" s="70"/>
      <c r="AU14" s="70"/>
      <c r="AV14" s="70"/>
      <c r="AW14" s="79"/>
      <c r="AX14" s="78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8" t="str">
        <f t="shared" ca="1" si="0"/>
        <v/>
      </c>
      <c r="BJ14" s="70" t="str">
        <f ca="1">IF(男子単!V14="","",男子単!V14)</f>
        <v/>
      </c>
      <c r="BK14" s="70" t="str">
        <f ca="1">IF(男子単!W14="","",男子単!W14)</f>
        <v/>
      </c>
      <c r="BL14" s="70" t="str">
        <f ca="1">IF(男子単!X14="","",男子単!X14)</f>
        <v/>
      </c>
      <c r="BM14" s="70" t="str">
        <f ca="1">IF(男子単!Y14="","",男子単!Y14)</f>
        <v/>
      </c>
      <c r="BN14" s="78" t="str">
        <f t="shared" ca="1" si="1"/>
        <v/>
      </c>
      <c r="BO14" s="70" t="str">
        <f ca="1">IF(女子単!R15="","",女子単!R15)</f>
        <v/>
      </c>
      <c r="BP14" s="70" t="str">
        <f ca="1">IF(女子単!S15="","",女子単!S15)</f>
        <v/>
      </c>
      <c r="BQ14" s="70" t="str">
        <f ca="1">IF(女子単!T15="","",女子単!T15)</f>
        <v/>
      </c>
      <c r="BR14" s="70" t="str">
        <f ca="1">IF(女子単!U15="","",女子単!U15)</f>
        <v/>
      </c>
      <c r="BS14" s="78" t="str">
        <f t="shared" ca="1" si="2"/>
        <v/>
      </c>
      <c r="BT14" s="70" t="str">
        <f ca="1">IF(男子複!V13="","",男子複!V13)</f>
        <v/>
      </c>
      <c r="BU14" s="70" t="str">
        <f ca="1">IF(男子複!W14="","",男子複!W14)</f>
        <v/>
      </c>
      <c r="BV14" s="70" t="str">
        <f ca="1">IF(男子複!X14="","",男子複!X14)</f>
        <v/>
      </c>
      <c r="BW14" s="70" t="str">
        <f ca="1">IF(男子複!Y14="","",男子複!Y14)</f>
        <v/>
      </c>
      <c r="BX14" s="78" t="str">
        <f t="shared" ca="1" si="3"/>
        <v/>
      </c>
      <c r="BY14" s="70" t="str">
        <f ca="1">IF(女子複!R13="","",女子複!R13)</f>
        <v/>
      </c>
      <c r="BZ14" s="70" t="str">
        <f ca="1">IF(女子複!S14="","",女子複!S14)</f>
        <v/>
      </c>
      <c r="CA14" s="70" t="str">
        <f ca="1">IF(女子複!T14="","",女子複!T14)</f>
        <v/>
      </c>
      <c r="CB14" s="70" t="str">
        <f ca="1">IF(女子複!U14="","",女子複!U14)</f>
        <v/>
      </c>
      <c r="CC14" s="78" t="str">
        <f t="shared" ca="1" si="4"/>
        <v/>
      </c>
      <c r="CD14" s="70" t="str">
        <f ca="1">IF(混合複!T13="","",混合複!T13)</f>
        <v/>
      </c>
      <c r="CE14" s="70" t="str">
        <f ca="1">IF(混合複!U14="","",混合複!U14)</f>
        <v/>
      </c>
      <c r="CF14" s="70" t="str">
        <f ca="1">IF(混合複!V14="","",混合複!V14)</f>
        <v/>
      </c>
      <c r="CG14" s="79" t="str">
        <f ca="1">IF(混合複!W14="","",混合複!W14)</f>
        <v/>
      </c>
    </row>
    <row r="15" spans="1:85" x14ac:dyDescent="0.15">
      <c r="A15" s="70"/>
      <c r="B15" s="70"/>
      <c r="C15" s="70"/>
      <c r="D15" s="70"/>
      <c r="E15" s="7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9"/>
      <c r="S15" s="78"/>
      <c r="T15" s="70"/>
      <c r="U15" s="70"/>
      <c r="V15" s="70"/>
      <c r="W15" s="70"/>
      <c r="X15" s="70"/>
      <c r="Y15" s="70"/>
      <c r="Z15" s="70"/>
      <c r="AA15" s="79"/>
      <c r="AB15" s="78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9"/>
      <c r="AO15" s="78"/>
      <c r="AP15" s="70"/>
      <c r="AQ15" s="70"/>
      <c r="AR15" s="70"/>
      <c r="AS15" s="70"/>
      <c r="AT15" s="70"/>
      <c r="AU15" s="70"/>
      <c r="AV15" s="70"/>
      <c r="AW15" s="79"/>
      <c r="AX15" s="78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8" t="str">
        <f t="shared" ca="1" si="0"/>
        <v/>
      </c>
      <c r="BJ15" s="70" t="str">
        <f ca="1">IF(男子単!V15="","",男子単!V15)</f>
        <v/>
      </c>
      <c r="BK15" s="70" t="str">
        <f ca="1">IF(男子単!W15="","",男子単!W15)</f>
        <v/>
      </c>
      <c r="BL15" s="70" t="str">
        <f ca="1">IF(男子単!X15="","",男子単!X15)</f>
        <v/>
      </c>
      <c r="BM15" s="70" t="str">
        <f ca="1">IF(男子単!Y15="","",男子単!Y15)</f>
        <v/>
      </c>
      <c r="BN15" s="78" t="str">
        <f t="shared" ca="1" si="1"/>
        <v/>
      </c>
      <c r="BO15" s="70" t="str">
        <f ca="1">IF(女子単!R16="","",女子単!R16)</f>
        <v/>
      </c>
      <c r="BP15" s="70" t="str">
        <f ca="1">IF(女子単!S16="","",女子単!S16)</f>
        <v/>
      </c>
      <c r="BQ15" s="70" t="str">
        <f ca="1">IF(女子単!T16="","",女子単!T16)</f>
        <v/>
      </c>
      <c r="BR15" s="70" t="str">
        <f ca="1">IF(女子単!U16="","",女子単!U16)</f>
        <v/>
      </c>
      <c r="BS15" s="78" t="str">
        <f t="shared" ca="1" si="2"/>
        <v/>
      </c>
      <c r="BT15" s="70" t="str">
        <f ca="1">IF(男子複!V15="","",男子複!V15)</f>
        <v/>
      </c>
      <c r="BU15" s="70" t="str">
        <f ca="1">IF(男子複!W15="","",男子複!W15)</f>
        <v/>
      </c>
      <c r="BV15" s="70" t="str">
        <f ca="1">IF(男子複!X15="","",男子複!X15)</f>
        <v/>
      </c>
      <c r="BW15" s="70" t="str">
        <f ca="1">IF(男子複!Y15="","",男子複!Y15)</f>
        <v/>
      </c>
      <c r="BX15" s="78" t="str">
        <f t="shared" ca="1" si="3"/>
        <v/>
      </c>
      <c r="BY15" s="70" t="str">
        <f ca="1">IF(女子複!R15="","",女子複!R15)</f>
        <v/>
      </c>
      <c r="BZ15" s="70" t="str">
        <f ca="1">IF(女子複!S15="","",女子複!S15)</f>
        <v/>
      </c>
      <c r="CA15" s="70" t="str">
        <f ca="1">IF(女子複!T15="","",女子複!T15)</f>
        <v/>
      </c>
      <c r="CB15" s="70" t="str">
        <f ca="1">IF(女子複!U15="","",女子複!U15)</f>
        <v/>
      </c>
      <c r="CC15" s="78" t="str">
        <f t="shared" ca="1" si="4"/>
        <v/>
      </c>
      <c r="CD15" s="70" t="str">
        <f ca="1">IF(混合複!T15="","",混合複!T15)</f>
        <v/>
      </c>
      <c r="CE15" s="70" t="str">
        <f ca="1">IF(混合複!U15="","",混合複!U15)</f>
        <v/>
      </c>
      <c r="CF15" s="70" t="str">
        <f ca="1">IF(混合複!V15="","",混合複!V15)</f>
        <v/>
      </c>
      <c r="CG15" s="79" t="str">
        <f ca="1">IF(混合複!W15="","",混合複!W15)</f>
        <v/>
      </c>
    </row>
    <row r="16" spans="1:85" x14ac:dyDescent="0.15">
      <c r="A16" s="70"/>
      <c r="B16" s="70"/>
      <c r="C16" s="70"/>
      <c r="D16" s="70"/>
      <c r="E16" s="79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9"/>
      <c r="S16" s="78"/>
      <c r="T16" s="70"/>
      <c r="U16" s="70"/>
      <c r="V16" s="70"/>
      <c r="W16" s="70"/>
      <c r="X16" s="70"/>
      <c r="Y16" s="70"/>
      <c r="Z16" s="70"/>
      <c r="AA16" s="79"/>
      <c r="AB16" s="78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9"/>
      <c r="AO16" s="78"/>
      <c r="AP16" s="70"/>
      <c r="AQ16" s="70"/>
      <c r="AR16" s="70"/>
      <c r="AS16" s="70"/>
      <c r="AT16" s="70"/>
      <c r="AU16" s="70"/>
      <c r="AV16" s="70"/>
      <c r="AW16" s="79"/>
      <c r="AX16" s="78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8" t="str">
        <f t="shared" ca="1" si="0"/>
        <v/>
      </c>
      <c r="BJ16" s="70" t="str">
        <f ca="1">IF(男子単!V16="","",男子単!V16)</f>
        <v/>
      </c>
      <c r="BK16" s="70" t="str">
        <f ca="1">IF(男子単!W16="","",男子単!W16)</f>
        <v/>
      </c>
      <c r="BL16" s="70" t="str">
        <f ca="1">IF(男子単!X16="","",男子単!X16)</f>
        <v/>
      </c>
      <c r="BM16" s="70" t="str">
        <f ca="1">IF(男子単!Y16="","",男子単!Y16)</f>
        <v/>
      </c>
      <c r="BN16" s="78" t="str">
        <f t="shared" ca="1" si="1"/>
        <v/>
      </c>
      <c r="BO16" s="70" t="str">
        <f ca="1">IF(女子単!R17="","",女子単!R17)</f>
        <v/>
      </c>
      <c r="BP16" s="70" t="str">
        <f ca="1">IF(女子単!S17="","",女子単!S17)</f>
        <v/>
      </c>
      <c r="BQ16" s="70" t="str">
        <f ca="1">IF(女子単!T17="","",女子単!T17)</f>
        <v/>
      </c>
      <c r="BR16" s="70" t="str">
        <f ca="1">IF(女子単!U17="","",女子単!U17)</f>
        <v/>
      </c>
      <c r="BS16" s="78" t="str">
        <f t="shared" ca="1" si="2"/>
        <v/>
      </c>
      <c r="BT16" s="70" t="str">
        <f ca="1">IF(男子複!V15="","",男子複!V15)</f>
        <v/>
      </c>
      <c r="BU16" s="70" t="str">
        <f ca="1">IF(男子複!W16="","",男子複!W16)</f>
        <v/>
      </c>
      <c r="BV16" s="70" t="str">
        <f ca="1">IF(男子複!X16="","",男子複!X16)</f>
        <v/>
      </c>
      <c r="BW16" s="70" t="str">
        <f ca="1">IF(男子複!Y16="","",男子複!Y16)</f>
        <v/>
      </c>
      <c r="BX16" s="78" t="str">
        <f t="shared" ca="1" si="3"/>
        <v/>
      </c>
      <c r="BY16" s="70" t="str">
        <f ca="1">IF(女子複!R15="","",女子複!R15)</f>
        <v/>
      </c>
      <c r="BZ16" s="70" t="str">
        <f ca="1">IF(女子複!S16="","",女子複!S16)</f>
        <v/>
      </c>
      <c r="CA16" s="70" t="str">
        <f ca="1">IF(女子複!T16="","",女子複!T16)</f>
        <v/>
      </c>
      <c r="CB16" s="70" t="str">
        <f ca="1">IF(女子複!U16="","",女子複!U16)</f>
        <v/>
      </c>
      <c r="CC16" s="78" t="str">
        <f t="shared" ca="1" si="4"/>
        <v/>
      </c>
      <c r="CD16" s="70" t="str">
        <f ca="1">IF(混合複!T15="","",混合複!T15)</f>
        <v/>
      </c>
      <c r="CE16" s="70" t="str">
        <f ca="1">IF(混合複!U16="","",混合複!U16)</f>
        <v/>
      </c>
      <c r="CF16" s="70" t="str">
        <f ca="1">IF(混合複!V16="","",混合複!V16)</f>
        <v/>
      </c>
      <c r="CG16" s="79" t="str">
        <f ca="1">IF(混合複!W16="","",混合複!W16)</f>
        <v/>
      </c>
    </row>
    <row r="17" spans="1:85" x14ac:dyDescent="0.15">
      <c r="A17" s="70"/>
      <c r="B17" s="70"/>
      <c r="C17" s="70"/>
      <c r="D17" s="70"/>
      <c r="E17" s="79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9"/>
      <c r="S17" s="78"/>
      <c r="T17" s="70"/>
      <c r="U17" s="70"/>
      <c r="V17" s="70"/>
      <c r="W17" s="70"/>
      <c r="X17" s="70"/>
      <c r="Y17" s="70"/>
      <c r="Z17" s="70"/>
      <c r="AA17" s="79"/>
      <c r="AB17" s="78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9"/>
      <c r="AO17" s="78"/>
      <c r="AP17" s="70"/>
      <c r="AQ17" s="70"/>
      <c r="AR17" s="70"/>
      <c r="AS17" s="70"/>
      <c r="AT17" s="70"/>
      <c r="AU17" s="70"/>
      <c r="AV17" s="70"/>
      <c r="AW17" s="79"/>
      <c r="AX17" s="78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8" t="str">
        <f t="shared" ca="1" si="0"/>
        <v/>
      </c>
      <c r="BJ17" s="70" t="str">
        <f ca="1">IF(男子単!V17="","",男子単!V17)</f>
        <v/>
      </c>
      <c r="BK17" s="70" t="str">
        <f ca="1">IF(男子単!W17="","",男子単!W17)</f>
        <v/>
      </c>
      <c r="BL17" s="70" t="str">
        <f ca="1">IF(男子単!X17="","",男子単!X17)</f>
        <v/>
      </c>
      <c r="BM17" s="70" t="str">
        <f ca="1">IF(男子単!Y17="","",男子単!Y17)</f>
        <v/>
      </c>
      <c r="BN17" s="78" t="str">
        <f t="shared" ca="1" si="1"/>
        <v/>
      </c>
      <c r="BO17" s="70" t="str">
        <f ca="1">IF(女子単!R18="","",女子単!R18)</f>
        <v/>
      </c>
      <c r="BP17" s="70" t="str">
        <f ca="1">IF(女子単!S18="","",女子単!S18)</f>
        <v/>
      </c>
      <c r="BQ17" s="70" t="str">
        <f ca="1">IF(女子単!T18="","",女子単!T18)</f>
        <v/>
      </c>
      <c r="BR17" s="70" t="str">
        <f ca="1">IF(女子単!U18="","",女子単!U18)</f>
        <v/>
      </c>
      <c r="BS17" s="78" t="str">
        <f t="shared" ca="1" si="2"/>
        <v/>
      </c>
      <c r="BT17" s="70" t="str">
        <f ca="1">IF(男子複!V17="","",男子複!V17)</f>
        <v/>
      </c>
      <c r="BU17" s="70" t="str">
        <f ca="1">IF(男子複!W17="","",男子複!W17)</f>
        <v/>
      </c>
      <c r="BV17" s="70" t="str">
        <f ca="1">IF(男子複!X17="","",男子複!X17)</f>
        <v/>
      </c>
      <c r="BW17" s="70" t="str">
        <f ca="1">IF(男子複!Y17="","",男子複!Y17)</f>
        <v/>
      </c>
      <c r="BX17" s="78" t="str">
        <f t="shared" ca="1" si="3"/>
        <v/>
      </c>
      <c r="BY17" s="70" t="str">
        <f ca="1">IF(女子複!R17="","",女子複!R17)</f>
        <v/>
      </c>
      <c r="BZ17" s="70" t="str">
        <f ca="1">IF(女子複!S17="","",女子複!S17)</f>
        <v/>
      </c>
      <c r="CA17" s="70" t="str">
        <f ca="1">IF(女子複!T17="","",女子複!T17)</f>
        <v/>
      </c>
      <c r="CB17" s="70" t="str">
        <f ca="1">IF(女子複!U17="","",女子複!U17)</f>
        <v/>
      </c>
      <c r="CC17" s="78" t="str">
        <f t="shared" ca="1" si="4"/>
        <v/>
      </c>
      <c r="CD17" s="70" t="str">
        <f ca="1">IF(混合複!T17="","",混合複!T17)</f>
        <v/>
      </c>
      <c r="CE17" s="70" t="str">
        <f ca="1">IF(混合複!U17="","",混合複!U17)</f>
        <v/>
      </c>
      <c r="CF17" s="70" t="str">
        <f ca="1">IF(混合複!V17="","",混合複!V17)</f>
        <v/>
      </c>
      <c r="CG17" s="79" t="str">
        <f ca="1">IF(混合複!W17="","",混合複!W17)</f>
        <v/>
      </c>
    </row>
    <row r="18" spans="1:85" x14ac:dyDescent="0.15">
      <c r="A18" s="70"/>
      <c r="B18" s="70"/>
      <c r="C18" s="70"/>
      <c r="D18" s="70"/>
      <c r="E18" s="7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9"/>
      <c r="S18" s="78"/>
      <c r="T18" s="70"/>
      <c r="U18" s="70"/>
      <c r="V18" s="70"/>
      <c r="W18" s="70"/>
      <c r="X18" s="70"/>
      <c r="Y18" s="70"/>
      <c r="Z18" s="70"/>
      <c r="AA18" s="79"/>
      <c r="AB18" s="78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9"/>
      <c r="AO18" s="78"/>
      <c r="AP18" s="70"/>
      <c r="AQ18" s="70"/>
      <c r="AR18" s="70"/>
      <c r="AS18" s="70"/>
      <c r="AT18" s="70"/>
      <c r="AU18" s="70"/>
      <c r="AV18" s="70"/>
      <c r="AW18" s="79"/>
      <c r="AX18" s="78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8" t="str">
        <f t="shared" ca="1" si="0"/>
        <v/>
      </c>
      <c r="BJ18" s="70" t="str">
        <f ca="1">IF(男子単!V18="","",男子単!V18)</f>
        <v/>
      </c>
      <c r="BK18" s="70" t="str">
        <f ca="1">IF(男子単!W18="","",男子単!W18)</f>
        <v/>
      </c>
      <c r="BL18" s="70" t="str">
        <f ca="1">IF(男子単!X18="","",男子単!X18)</f>
        <v/>
      </c>
      <c r="BM18" s="70" t="str">
        <f ca="1">IF(男子単!Y18="","",男子単!Y18)</f>
        <v/>
      </c>
      <c r="BN18" s="78" t="str">
        <f t="shared" ca="1" si="1"/>
        <v/>
      </c>
      <c r="BO18" s="70" t="str">
        <f ca="1">IF(女子単!R19="","",女子単!R19)</f>
        <v/>
      </c>
      <c r="BP18" s="70" t="str">
        <f ca="1">IF(女子単!S19="","",女子単!S19)</f>
        <v/>
      </c>
      <c r="BQ18" s="70" t="str">
        <f ca="1">IF(女子単!T19="","",女子単!T19)</f>
        <v/>
      </c>
      <c r="BR18" s="70" t="str">
        <f ca="1">IF(女子単!U19="","",女子単!U19)</f>
        <v/>
      </c>
      <c r="BS18" s="78" t="str">
        <f t="shared" ca="1" si="2"/>
        <v/>
      </c>
      <c r="BT18" s="70" t="str">
        <f ca="1">IF(男子複!V17="","",男子複!V17)</f>
        <v/>
      </c>
      <c r="BU18" s="70" t="str">
        <f ca="1">IF(男子複!W18="","",男子複!W18)</f>
        <v/>
      </c>
      <c r="BV18" s="70" t="str">
        <f ca="1">IF(男子複!X18="","",男子複!X18)</f>
        <v/>
      </c>
      <c r="BW18" s="70" t="str">
        <f ca="1">IF(男子複!Y18="","",男子複!Y18)</f>
        <v/>
      </c>
      <c r="BX18" s="78" t="str">
        <f t="shared" ca="1" si="3"/>
        <v/>
      </c>
      <c r="BY18" s="70" t="str">
        <f ca="1">IF(女子複!R17="","",女子複!R17)</f>
        <v/>
      </c>
      <c r="BZ18" s="70" t="str">
        <f ca="1">IF(女子複!S18="","",女子複!S18)</f>
        <v/>
      </c>
      <c r="CA18" s="70" t="str">
        <f ca="1">IF(女子複!T18="","",女子複!T18)</f>
        <v/>
      </c>
      <c r="CB18" s="70" t="str">
        <f ca="1">IF(女子複!U18="","",女子複!U18)</f>
        <v/>
      </c>
      <c r="CC18" s="78" t="str">
        <f t="shared" ca="1" si="4"/>
        <v/>
      </c>
      <c r="CD18" s="70" t="str">
        <f ca="1">IF(混合複!T17="","",混合複!T17)</f>
        <v/>
      </c>
      <c r="CE18" s="70" t="str">
        <f ca="1">IF(混合複!U18="","",混合複!U18)</f>
        <v/>
      </c>
      <c r="CF18" s="70" t="str">
        <f ca="1">IF(混合複!V18="","",混合複!V18)</f>
        <v/>
      </c>
      <c r="CG18" s="79" t="str">
        <f ca="1">IF(混合複!W18="","",混合複!W18)</f>
        <v/>
      </c>
    </row>
    <row r="19" spans="1:85" x14ac:dyDescent="0.15">
      <c r="A19" s="70"/>
      <c r="B19" s="70"/>
      <c r="C19" s="70"/>
      <c r="D19" s="70"/>
      <c r="E19" s="79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9"/>
      <c r="S19" s="78"/>
      <c r="T19" s="70"/>
      <c r="U19" s="70"/>
      <c r="V19" s="70"/>
      <c r="W19" s="70"/>
      <c r="X19" s="70"/>
      <c r="Y19" s="70"/>
      <c r="Z19" s="70"/>
      <c r="AA19" s="79"/>
      <c r="AB19" s="78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9"/>
      <c r="AO19" s="78"/>
      <c r="AP19" s="70"/>
      <c r="AQ19" s="70"/>
      <c r="AR19" s="70"/>
      <c r="AS19" s="70"/>
      <c r="AT19" s="70"/>
      <c r="AU19" s="70"/>
      <c r="AV19" s="70"/>
      <c r="AW19" s="79"/>
      <c r="AX19" s="78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8" t="str">
        <f t="shared" ca="1" si="0"/>
        <v/>
      </c>
      <c r="BJ19" s="70" t="str">
        <f ca="1">IF(男子単!V19="","",男子単!V19)</f>
        <v/>
      </c>
      <c r="BK19" s="70" t="str">
        <f ca="1">IF(男子単!W19="","",男子単!W19)</f>
        <v/>
      </c>
      <c r="BL19" s="70" t="str">
        <f ca="1">IF(男子単!X19="","",男子単!X19)</f>
        <v/>
      </c>
      <c r="BM19" s="70" t="str">
        <f ca="1">IF(男子単!Y19="","",男子単!Y19)</f>
        <v/>
      </c>
      <c r="BN19" s="78" t="str">
        <f t="shared" ca="1" si="1"/>
        <v/>
      </c>
      <c r="BO19" s="70" t="str">
        <f ca="1">IF(女子単!R20="","",女子単!R20)</f>
        <v/>
      </c>
      <c r="BP19" s="70" t="str">
        <f ca="1">IF(女子単!S20="","",女子単!S20)</f>
        <v/>
      </c>
      <c r="BQ19" s="70" t="str">
        <f ca="1">IF(女子単!T20="","",女子単!T20)</f>
        <v/>
      </c>
      <c r="BR19" s="70" t="str">
        <f ca="1">IF(女子単!U20="","",女子単!U20)</f>
        <v/>
      </c>
      <c r="BS19" s="78" t="str">
        <f t="shared" ca="1" si="2"/>
        <v/>
      </c>
      <c r="BT19" s="70" t="str">
        <f ca="1">IF(男子複!V19="","",男子複!V19)</f>
        <v/>
      </c>
      <c r="BU19" s="70" t="str">
        <f ca="1">IF(男子複!W19="","",男子複!W19)</f>
        <v/>
      </c>
      <c r="BV19" s="70" t="str">
        <f ca="1">IF(男子複!X19="","",男子複!X19)</f>
        <v/>
      </c>
      <c r="BW19" s="70" t="str">
        <f ca="1">IF(男子複!Y19="","",男子複!Y19)</f>
        <v/>
      </c>
      <c r="BX19" s="78" t="str">
        <f t="shared" ca="1" si="3"/>
        <v/>
      </c>
      <c r="BY19" s="70" t="str">
        <f ca="1">IF(女子複!R19="","",女子複!R19)</f>
        <v/>
      </c>
      <c r="BZ19" s="70" t="str">
        <f ca="1">IF(女子複!S19="","",女子複!S19)</f>
        <v/>
      </c>
      <c r="CA19" s="70" t="str">
        <f ca="1">IF(女子複!T19="","",女子複!T19)</f>
        <v/>
      </c>
      <c r="CB19" s="70" t="str">
        <f ca="1">IF(女子複!U19="","",女子複!U19)</f>
        <v/>
      </c>
      <c r="CC19" s="78" t="str">
        <f t="shared" ca="1" si="4"/>
        <v/>
      </c>
      <c r="CD19" s="70" t="str">
        <f ca="1">IF(混合複!T19="","",混合複!T19)</f>
        <v/>
      </c>
      <c r="CE19" s="70" t="str">
        <f ca="1">IF(混合複!U19="","",混合複!U19)</f>
        <v/>
      </c>
      <c r="CF19" s="70" t="str">
        <f ca="1">IF(混合複!V19="","",混合複!V19)</f>
        <v/>
      </c>
      <c r="CG19" s="79" t="str">
        <f ca="1">IF(混合複!W19="","",混合複!W19)</f>
        <v/>
      </c>
    </row>
    <row r="20" spans="1:85" x14ac:dyDescent="0.15">
      <c r="A20" s="70"/>
      <c r="B20" s="70"/>
      <c r="C20" s="70"/>
      <c r="D20" s="70"/>
      <c r="E20" s="7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9"/>
      <c r="S20" s="78"/>
      <c r="T20" s="70"/>
      <c r="U20" s="70"/>
      <c r="V20" s="70"/>
      <c r="W20" s="70"/>
      <c r="X20" s="70"/>
      <c r="Y20" s="70"/>
      <c r="Z20" s="70"/>
      <c r="AA20" s="79"/>
      <c r="AB20" s="78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9"/>
      <c r="AO20" s="78"/>
      <c r="AP20" s="70"/>
      <c r="AQ20" s="70"/>
      <c r="AR20" s="70"/>
      <c r="AS20" s="70"/>
      <c r="AT20" s="70"/>
      <c r="AU20" s="70"/>
      <c r="AV20" s="70"/>
      <c r="AW20" s="79"/>
      <c r="AX20" s="78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8" t="str">
        <f t="shared" ca="1" si="0"/>
        <v/>
      </c>
      <c r="BJ20" s="70" t="str">
        <f ca="1">IF(男子単!V20="","",男子単!V20)</f>
        <v/>
      </c>
      <c r="BK20" s="70" t="str">
        <f ca="1">IF(男子単!W20="","",男子単!W20)</f>
        <v/>
      </c>
      <c r="BL20" s="70" t="str">
        <f ca="1">IF(男子単!X20="","",男子単!X20)</f>
        <v/>
      </c>
      <c r="BM20" s="70" t="str">
        <f ca="1">IF(男子単!Y20="","",男子単!Y20)</f>
        <v/>
      </c>
      <c r="BN20" s="78" t="str">
        <f t="shared" ca="1" si="1"/>
        <v/>
      </c>
      <c r="BO20" s="70" t="str">
        <f ca="1">IF(女子単!R21="","",女子単!R21)</f>
        <v/>
      </c>
      <c r="BP20" s="70" t="str">
        <f ca="1">IF(女子単!S21="","",女子単!S21)</f>
        <v/>
      </c>
      <c r="BQ20" s="70" t="str">
        <f ca="1">IF(女子単!T21="","",女子単!T21)</f>
        <v/>
      </c>
      <c r="BR20" s="70" t="str">
        <f ca="1">IF(女子単!U21="","",女子単!U21)</f>
        <v/>
      </c>
      <c r="BS20" s="78" t="str">
        <f t="shared" ca="1" si="2"/>
        <v/>
      </c>
      <c r="BT20" s="70" t="str">
        <f ca="1">IF(男子複!V19="","",男子複!V19)</f>
        <v/>
      </c>
      <c r="BU20" s="70" t="str">
        <f ca="1">IF(男子複!W20="","",男子複!W20)</f>
        <v/>
      </c>
      <c r="BV20" s="70" t="str">
        <f ca="1">IF(男子複!X20="","",男子複!X20)</f>
        <v/>
      </c>
      <c r="BW20" s="70" t="str">
        <f ca="1">IF(男子複!Y20="","",男子複!Y20)</f>
        <v/>
      </c>
      <c r="BX20" s="78" t="str">
        <f t="shared" ca="1" si="3"/>
        <v/>
      </c>
      <c r="BY20" s="70" t="str">
        <f ca="1">IF(女子複!R19="","",女子複!R19)</f>
        <v/>
      </c>
      <c r="BZ20" s="70" t="str">
        <f ca="1">IF(女子複!S20="","",女子複!S20)</f>
        <v/>
      </c>
      <c r="CA20" s="70" t="str">
        <f ca="1">IF(女子複!T20="","",女子複!T20)</f>
        <v/>
      </c>
      <c r="CB20" s="70" t="str">
        <f ca="1">IF(女子複!U20="","",女子複!U20)</f>
        <v/>
      </c>
      <c r="CC20" s="78" t="str">
        <f t="shared" ca="1" si="4"/>
        <v/>
      </c>
      <c r="CD20" s="70" t="str">
        <f ca="1">IF(混合複!T19="","",混合複!T19)</f>
        <v/>
      </c>
      <c r="CE20" s="70" t="str">
        <f ca="1">IF(混合複!U20="","",混合複!U20)</f>
        <v/>
      </c>
      <c r="CF20" s="70" t="str">
        <f ca="1">IF(混合複!V20="","",混合複!V20)</f>
        <v/>
      </c>
      <c r="CG20" s="79" t="str">
        <f ca="1">IF(混合複!W20="","",混合複!W20)</f>
        <v/>
      </c>
    </row>
    <row r="21" spans="1:85" x14ac:dyDescent="0.15">
      <c r="A21" s="70"/>
      <c r="B21" s="70"/>
      <c r="C21" s="70"/>
      <c r="D21" s="70"/>
      <c r="E21" s="7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9"/>
      <c r="S21" s="78"/>
      <c r="T21" s="70"/>
      <c r="U21" s="70"/>
      <c r="V21" s="70"/>
      <c r="W21" s="70"/>
      <c r="X21" s="70"/>
      <c r="Y21" s="70"/>
      <c r="Z21" s="70"/>
      <c r="AA21" s="79"/>
      <c r="AB21" s="78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9"/>
      <c r="AO21" s="78"/>
      <c r="AP21" s="70"/>
      <c r="AQ21" s="70"/>
      <c r="AR21" s="70"/>
      <c r="AS21" s="70"/>
      <c r="AT21" s="70"/>
      <c r="AU21" s="70"/>
      <c r="AV21" s="70"/>
      <c r="AW21" s="79"/>
      <c r="AX21" s="78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8" t="str">
        <f t="shared" ca="1" si="0"/>
        <v/>
      </c>
      <c r="BJ21" s="70" t="str">
        <f ca="1">IF(男子単!V21="","",男子単!V21)</f>
        <v/>
      </c>
      <c r="BK21" s="70" t="str">
        <f ca="1">IF(男子単!W21="","",男子単!W21)</f>
        <v/>
      </c>
      <c r="BL21" s="70" t="str">
        <f ca="1">IF(男子単!X21="","",男子単!X21)</f>
        <v/>
      </c>
      <c r="BM21" s="70" t="str">
        <f ca="1">IF(男子単!Y21="","",男子単!Y21)</f>
        <v/>
      </c>
      <c r="BN21" s="78" t="str">
        <f t="shared" ca="1" si="1"/>
        <v/>
      </c>
      <c r="BO21" s="70" t="str">
        <f ca="1">IF(女子単!R22="","",女子単!R22)</f>
        <v/>
      </c>
      <c r="BP21" s="70" t="str">
        <f ca="1">IF(女子単!S22="","",女子単!S22)</f>
        <v/>
      </c>
      <c r="BQ21" s="70" t="str">
        <f ca="1">IF(女子単!T22="","",女子単!T22)</f>
        <v/>
      </c>
      <c r="BR21" s="70" t="str">
        <f ca="1">IF(女子単!U22="","",女子単!U22)</f>
        <v/>
      </c>
      <c r="BS21" s="78" t="str">
        <f t="shared" ca="1" si="2"/>
        <v/>
      </c>
      <c r="BT21" s="70" t="str">
        <f ca="1">IF(男子複!V21="","",男子複!V21)</f>
        <v/>
      </c>
      <c r="BU21" s="70" t="str">
        <f ca="1">IF(男子複!W21="","",男子複!W21)</f>
        <v/>
      </c>
      <c r="BV21" s="70" t="str">
        <f ca="1">IF(男子複!X21="","",男子複!X21)</f>
        <v/>
      </c>
      <c r="BW21" s="70" t="str">
        <f ca="1">IF(男子複!Y21="","",男子複!Y21)</f>
        <v/>
      </c>
      <c r="BX21" s="78" t="str">
        <f t="shared" ca="1" si="3"/>
        <v/>
      </c>
      <c r="BY21" s="70" t="str">
        <f ca="1">IF(女子複!R21="","",女子複!R21)</f>
        <v/>
      </c>
      <c r="BZ21" s="70" t="str">
        <f ca="1">IF(女子複!S21="","",女子複!S21)</f>
        <v/>
      </c>
      <c r="CA21" s="70" t="str">
        <f ca="1">IF(女子複!T21="","",女子複!T21)</f>
        <v/>
      </c>
      <c r="CB21" s="70" t="str">
        <f ca="1">IF(女子複!U21="","",女子複!U21)</f>
        <v/>
      </c>
      <c r="CC21" s="78" t="str">
        <f t="shared" ca="1" si="4"/>
        <v/>
      </c>
      <c r="CD21" s="70" t="str">
        <f ca="1">IF(混合複!T21="","",混合複!T21)</f>
        <v/>
      </c>
      <c r="CE21" s="70" t="str">
        <f ca="1">IF(混合複!U21="","",混合複!U21)</f>
        <v/>
      </c>
      <c r="CF21" s="70" t="str">
        <f ca="1">IF(混合複!V21="","",混合複!V21)</f>
        <v/>
      </c>
      <c r="CG21" s="79" t="str">
        <f ca="1">IF(混合複!W21="","",混合複!W21)</f>
        <v/>
      </c>
    </row>
    <row r="22" spans="1:85" x14ac:dyDescent="0.15">
      <c r="A22" s="70"/>
      <c r="B22" s="70"/>
      <c r="C22" s="70"/>
      <c r="D22" s="70"/>
      <c r="E22" s="7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9"/>
      <c r="S22" s="78"/>
      <c r="T22" s="70"/>
      <c r="U22" s="70"/>
      <c r="V22" s="70"/>
      <c r="W22" s="70"/>
      <c r="X22" s="70"/>
      <c r="Y22" s="70"/>
      <c r="Z22" s="70"/>
      <c r="AA22" s="79"/>
      <c r="AB22" s="78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9"/>
      <c r="AO22" s="78"/>
      <c r="AP22" s="70"/>
      <c r="AQ22" s="70"/>
      <c r="AR22" s="70"/>
      <c r="AS22" s="70"/>
      <c r="AT22" s="70"/>
      <c r="AU22" s="70"/>
      <c r="AV22" s="70"/>
      <c r="AW22" s="79"/>
      <c r="AX22" s="78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8" t="str">
        <f t="shared" ca="1" si="0"/>
        <v/>
      </c>
      <c r="BJ22" s="70" t="str">
        <f ca="1">IF(男子単!V22="","",男子単!V22)</f>
        <v/>
      </c>
      <c r="BK22" s="70" t="str">
        <f ca="1">IF(男子単!W22="","",男子単!W22)</f>
        <v/>
      </c>
      <c r="BL22" s="70" t="str">
        <f ca="1">IF(男子単!X22="","",男子単!X22)</f>
        <v/>
      </c>
      <c r="BM22" s="70" t="str">
        <f ca="1">IF(男子単!Y22="","",男子単!Y22)</f>
        <v/>
      </c>
      <c r="BN22" s="78" t="str">
        <f t="shared" ca="1" si="1"/>
        <v/>
      </c>
      <c r="BO22" s="70" t="str">
        <f ca="1">IF(女子単!R23="","",女子単!R23)</f>
        <v/>
      </c>
      <c r="BP22" s="70" t="str">
        <f ca="1">IF(女子単!S23="","",女子単!S23)</f>
        <v/>
      </c>
      <c r="BQ22" s="70" t="str">
        <f ca="1">IF(女子単!T23="","",女子単!T23)</f>
        <v/>
      </c>
      <c r="BR22" s="70" t="str">
        <f ca="1">IF(女子単!U23="","",女子単!U23)</f>
        <v/>
      </c>
      <c r="BS22" s="78" t="str">
        <f t="shared" ca="1" si="2"/>
        <v/>
      </c>
      <c r="BT22" s="70" t="str">
        <f ca="1">IF(男子複!V21="","",男子複!V21)</f>
        <v/>
      </c>
      <c r="BU22" s="70" t="str">
        <f ca="1">IF(男子複!W22="","",男子複!W22)</f>
        <v/>
      </c>
      <c r="BV22" s="70" t="str">
        <f ca="1">IF(男子複!X22="","",男子複!X22)</f>
        <v/>
      </c>
      <c r="BW22" s="70" t="str">
        <f ca="1">IF(男子複!Y22="","",男子複!Y22)</f>
        <v/>
      </c>
      <c r="BX22" s="78" t="str">
        <f t="shared" ca="1" si="3"/>
        <v/>
      </c>
      <c r="BY22" s="70" t="str">
        <f ca="1">IF(女子複!R21="","",女子複!R21)</f>
        <v/>
      </c>
      <c r="BZ22" s="70" t="str">
        <f ca="1">IF(女子複!S22="","",女子複!S22)</f>
        <v/>
      </c>
      <c r="CA22" s="70" t="str">
        <f ca="1">IF(女子複!T22="","",女子複!T22)</f>
        <v/>
      </c>
      <c r="CB22" s="70" t="str">
        <f ca="1">IF(女子複!U22="","",女子複!U22)</f>
        <v/>
      </c>
      <c r="CC22" s="78" t="str">
        <f t="shared" ca="1" si="4"/>
        <v/>
      </c>
      <c r="CD22" s="70" t="str">
        <f ca="1">IF(混合複!T21="","",混合複!T21)</f>
        <v/>
      </c>
      <c r="CE22" s="70" t="str">
        <f ca="1">IF(混合複!U22="","",混合複!U22)</f>
        <v/>
      </c>
      <c r="CF22" s="70" t="str">
        <f ca="1">IF(混合複!V22="","",混合複!V22)</f>
        <v/>
      </c>
      <c r="CG22" s="79" t="str">
        <f ca="1">IF(混合複!W22="","",混合複!W22)</f>
        <v/>
      </c>
    </row>
    <row r="23" spans="1:85" x14ac:dyDescent="0.15">
      <c r="A23" s="70"/>
      <c r="B23" s="70"/>
      <c r="C23" s="70"/>
      <c r="D23" s="70"/>
      <c r="E23" s="7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9"/>
      <c r="S23" s="78"/>
      <c r="T23" s="70"/>
      <c r="U23" s="70"/>
      <c r="V23" s="70"/>
      <c r="W23" s="70"/>
      <c r="X23" s="70"/>
      <c r="Y23" s="70"/>
      <c r="Z23" s="70"/>
      <c r="AA23" s="79"/>
      <c r="AB23" s="78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9"/>
      <c r="AO23" s="78"/>
      <c r="AP23" s="70"/>
      <c r="AQ23" s="70"/>
      <c r="AR23" s="70"/>
      <c r="AS23" s="70"/>
      <c r="AT23" s="70"/>
      <c r="AU23" s="70"/>
      <c r="AV23" s="70"/>
      <c r="AW23" s="79"/>
      <c r="AX23" s="78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8" t="str">
        <f t="shared" ca="1" si="0"/>
        <v/>
      </c>
      <c r="BJ23" s="70" t="str">
        <f ca="1">IF(男子単!V23="","",男子単!V23)</f>
        <v/>
      </c>
      <c r="BK23" s="70" t="str">
        <f ca="1">IF(男子単!W23="","",男子単!W23)</f>
        <v/>
      </c>
      <c r="BL23" s="70" t="str">
        <f ca="1">IF(男子単!X23="","",男子単!X23)</f>
        <v/>
      </c>
      <c r="BM23" s="70" t="str">
        <f ca="1">IF(男子単!Y23="","",男子単!Y23)</f>
        <v/>
      </c>
      <c r="BN23" s="78" t="str">
        <f t="shared" ca="1" si="1"/>
        <v/>
      </c>
      <c r="BO23" s="70" t="str">
        <f ca="1">IF(女子単!R24="","",女子単!R24)</f>
        <v/>
      </c>
      <c r="BP23" s="70" t="str">
        <f ca="1">IF(女子単!S24="","",女子単!S24)</f>
        <v/>
      </c>
      <c r="BQ23" s="70" t="str">
        <f ca="1">IF(女子単!T24="","",女子単!T24)</f>
        <v/>
      </c>
      <c r="BR23" s="70" t="str">
        <f ca="1">IF(女子単!U24="","",女子単!U24)</f>
        <v/>
      </c>
      <c r="BS23" s="78" t="str">
        <f t="shared" ca="1" si="2"/>
        <v/>
      </c>
      <c r="BT23" s="70" t="str">
        <f ca="1">IF(男子複!V23="","",男子複!V23)</f>
        <v/>
      </c>
      <c r="BU23" s="70" t="str">
        <f ca="1">IF(男子複!W23="","",男子複!W23)</f>
        <v/>
      </c>
      <c r="BV23" s="70" t="str">
        <f ca="1">IF(男子複!X23="","",男子複!X23)</f>
        <v/>
      </c>
      <c r="BW23" s="70" t="str">
        <f ca="1">IF(男子複!Y23="","",男子複!Y23)</f>
        <v/>
      </c>
      <c r="BX23" s="78" t="str">
        <f t="shared" ca="1" si="3"/>
        <v/>
      </c>
      <c r="BY23" s="70" t="str">
        <f ca="1">IF(女子複!R23="","",女子複!R23)</f>
        <v/>
      </c>
      <c r="BZ23" s="70" t="str">
        <f ca="1">IF(女子複!S23="","",女子複!S23)</f>
        <v/>
      </c>
      <c r="CA23" s="70" t="str">
        <f ca="1">IF(女子複!T23="","",女子複!T23)</f>
        <v/>
      </c>
      <c r="CB23" s="70" t="str">
        <f ca="1">IF(女子複!U23="","",女子複!U23)</f>
        <v/>
      </c>
      <c r="CC23" s="78" t="str">
        <f t="shared" ca="1" si="4"/>
        <v/>
      </c>
      <c r="CD23" s="70" t="str">
        <f ca="1">IF(混合複!T23="","",混合複!T23)</f>
        <v/>
      </c>
      <c r="CE23" s="70" t="str">
        <f ca="1">IF(混合複!U23="","",混合複!U23)</f>
        <v/>
      </c>
      <c r="CF23" s="70" t="str">
        <f ca="1">IF(混合複!V23="","",混合複!V23)</f>
        <v/>
      </c>
      <c r="CG23" s="79" t="str">
        <f ca="1">IF(混合複!W23="","",混合複!W23)</f>
        <v/>
      </c>
    </row>
    <row r="24" spans="1:85" x14ac:dyDescent="0.15">
      <c r="A24" s="70"/>
      <c r="B24" s="70"/>
      <c r="C24" s="70"/>
      <c r="D24" s="70"/>
      <c r="E24" s="7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9"/>
      <c r="S24" s="78"/>
      <c r="T24" s="70"/>
      <c r="U24" s="70"/>
      <c r="V24" s="70"/>
      <c r="W24" s="70"/>
      <c r="X24" s="70"/>
      <c r="Y24" s="70"/>
      <c r="Z24" s="70"/>
      <c r="AA24" s="79"/>
      <c r="AB24" s="78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9"/>
      <c r="AO24" s="78"/>
      <c r="AP24" s="70"/>
      <c r="AQ24" s="70"/>
      <c r="AR24" s="70"/>
      <c r="AS24" s="70"/>
      <c r="AT24" s="70"/>
      <c r="AU24" s="70"/>
      <c r="AV24" s="70"/>
      <c r="AW24" s="79"/>
      <c r="AX24" s="78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8" t="str">
        <f t="shared" ca="1" si="0"/>
        <v/>
      </c>
      <c r="BJ24" s="70" t="str">
        <f ca="1">IF(男子単!V24="","",男子単!V24)</f>
        <v/>
      </c>
      <c r="BK24" s="70" t="str">
        <f ca="1">IF(男子単!W24="","",男子単!W24)</f>
        <v/>
      </c>
      <c r="BL24" s="70" t="str">
        <f ca="1">IF(男子単!X24="","",男子単!X24)</f>
        <v/>
      </c>
      <c r="BM24" s="70" t="str">
        <f ca="1">IF(男子単!Y24="","",男子単!Y24)</f>
        <v/>
      </c>
      <c r="BN24" s="78" t="str">
        <f t="shared" ca="1" si="1"/>
        <v/>
      </c>
      <c r="BO24" s="70" t="str">
        <f ca="1">IF(女子単!R25="","",女子単!R25)</f>
        <v/>
      </c>
      <c r="BP24" s="70" t="str">
        <f ca="1">IF(女子単!S25="","",女子単!S25)</f>
        <v/>
      </c>
      <c r="BQ24" s="70" t="str">
        <f ca="1">IF(女子単!T25="","",女子単!T25)</f>
        <v/>
      </c>
      <c r="BR24" s="70" t="str">
        <f ca="1">IF(女子単!U25="","",女子単!U25)</f>
        <v/>
      </c>
      <c r="BS24" s="78" t="str">
        <f t="shared" ca="1" si="2"/>
        <v/>
      </c>
      <c r="BT24" s="70" t="str">
        <f ca="1">IF(男子複!V23="","",男子複!V23)</f>
        <v/>
      </c>
      <c r="BU24" s="70" t="str">
        <f ca="1">IF(男子複!W24="","",男子複!W24)</f>
        <v/>
      </c>
      <c r="BV24" s="70" t="str">
        <f ca="1">IF(男子複!X24="","",男子複!X24)</f>
        <v/>
      </c>
      <c r="BW24" s="70" t="str">
        <f ca="1">IF(男子複!Y24="","",男子複!Y24)</f>
        <v/>
      </c>
      <c r="BX24" s="78" t="str">
        <f t="shared" ca="1" si="3"/>
        <v/>
      </c>
      <c r="BY24" s="70" t="str">
        <f ca="1">IF(女子複!R23="","",女子複!R23)</f>
        <v/>
      </c>
      <c r="BZ24" s="70" t="str">
        <f ca="1">IF(女子複!S24="","",女子複!S24)</f>
        <v/>
      </c>
      <c r="CA24" s="70" t="str">
        <f ca="1">IF(女子複!T24="","",女子複!T24)</f>
        <v/>
      </c>
      <c r="CB24" s="70" t="str">
        <f ca="1">IF(女子複!U24="","",女子複!U24)</f>
        <v/>
      </c>
      <c r="CC24" s="78" t="str">
        <f t="shared" ca="1" si="4"/>
        <v/>
      </c>
      <c r="CD24" s="70" t="str">
        <f ca="1">IF(混合複!T23="","",混合複!T23)</f>
        <v/>
      </c>
      <c r="CE24" s="70" t="str">
        <f ca="1">IF(混合複!U24="","",混合複!U24)</f>
        <v/>
      </c>
      <c r="CF24" s="70" t="str">
        <f ca="1">IF(混合複!V24="","",混合複!V24)</f>
        <v/>
      </c>
      <c r="CG24" s="79" t="str">
        <f ca="1">IF(混合複!W24="","",混合複!W24)</f>
        <v/>
      </c>
    </row>
    <row r="25" spans="1:85" x14ac:dyDescent="0.15">
      <c r="A25" s="70"/>
      <c r="B25" s="70"/>
      <c r="C25" s="70"/>
      <c r="D25" s="70"/>
      <c r="E25" s="7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9"/>
      <c r="S25" s="78"/>
      <c r="T25" s="70"/>
      <c r="U25" s="70"/>
      <c r="V25" s="70"/>
      <c r="W25" s="70"/>
      <c r="X25" s="70"/>
      <c r="Y25" s="70"/>
      <c r="Z25" s="70"/>
      <c r="AA25" s="79"/>
      <c r="AB25" s="78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9"/>
      <c r="AO25" s="78"/>
      <c r="AP25" s="70"/>
      <c r="AQ25" s="70"/>
      <c r="AR25" s="70"/>
      <c r="AS25" s="70"/>
      <c r="AT25" s="70"/>
      <c r="AU25" s="70"/>
      <c r="AV25" s="70"/>
      <c r="AW25" s="79"/>
      <c r="AX25" s="78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8" t="str">
        <f t="shared" ca="1" si="0"/>
        <v/>
      </c>
      <c r="BJ25" s="70" t="str">
        <f ca="1">IF(男子単!V25="","",男子単!V25)</f>
        <v/>
      </c>
      <c r="BK25" s="70" t="str">
        <f ca="1">IF(男子単!W25="","",男子単!W25)</f>
        <v/>
      </c>
      <c r="BL25" s="70" t="str">
        <f ca="1">IF(男子単!X25="","",男子単!X25)</f>
        <v/>
      </c>
      <c r="BM25" s="70" t="str">
        <f ca="1">IF(男子単!Y25="","",男子単!Y25)</f>
        <v/>
      </c>
      <c r="BN25" s="78" t="str">
        <f t="shared" ca="1" si="1"/>
        <v/>
      </c>
      <c r="BO25" s="70" t="str">
        <f ca="1">IF(女子単!R26="","",女子単!R26)</f>
        <v/>
      </c>
      <c r="BP25" s="70" t="str">
        <f ca="1">IF(女子単!S26="","",女子単!S26)</f>
        <v/>
      </c>
      <c r="BQ25" s="70" t="str">
        <f ca="1">IF(女子単!T26="","",女子単!T26)</f>
        <v/>
      </c>
      <c r="BR25" s="70" t="str">
        <f ca="1">IF(女子単!U26="","",女子単!U26)</f>
        <v/>
      </c>
      <c r="BS25" s="78" t="str">
        <f t="shared" ca="1" si="2"/>
        <v/>
      </c>
      <c r="BT25" s="70" t="str">
        <f ca="1">IF(男子複!V25="","",男子複!V25)</f>
        <v/>
      </c>
      <c r="BU25" s="70" t="str">
        <f ca="1">IF(男子複!W25="","",男子複!W25)</f>
        <v/>
      </c>
      <c r="BV25" s="70" t="str">
        <f ca="1">IF(男子複!X25="","",男子複!X25)</f>
        <v/>
      </c>
      <c r="BW25" s="70" t="str">
        <f ca="1">IF(男子複!Y25="","",男子複!Y25)</f>
        <v/>
      </c>
      <c r="BX25" s="78" t="str">
        <f t="shared" ca="1" si="3"/>
        <v/>
      </c>
      <c r="BY25" s="70" t="str">
        <f ca="1">IF(女子複!R25="","",女子複!R25)</f>
        <v/>
      </c>
      <c r="BZ25" s="70" t="str">
        <f ca="1">IF(女子複!S25="","",女子複!S25)</f>
        <v/>
      </c>
      <c r="CA25" s="70" t="str">
        <f ca="1">IF(女子複!T25="","",女子複!T25)</f>
        <v/>
      </c>
      <c r="CB25" s="70" t="str">
        <f ca="1">IF(女子複!U25="","",女子複!U25)</f>
        <v/>
      </c>
      <c r="CC25" s="78" t="str">
        <f t="shared" ca="1" si="4"/>
        <v/>
      </c>
      <c r="CD25" s="70" t="str">
        <f ca="1">IF(混合複!T25="","",混合複!T25)</f>
        <v/>
      </c>
      <c r="CE25" s="70" t="str">
        <f ca="1">IF(混合複!U25="","",混合複!U25)</f>
        <v/>
      </c>
      <c r="CF25" s="70" t="str">
        <f ca="1">IF(混合複!V25="","",混合複!V25)</f>
        <v/>
      </c>
      <c r="CG25" s="79" t="str">
        <f ca="1">IF(混合複!W25="","",混合複!W25)</f>
        <v/>
      </c>
    </row>
    <row r="26" spans="1:85" x14ac:dyDescent="0.15">
      <c r="A26" s="70"/>
      <c r="B26" s="70"/>
      <c r="C26" s="70"/>
      <c r="D26" s="70"/>
      <c r="E26" s="7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9"/>
      <c r="S26" s="78"/>
      <c r="T26" s="70"/>
      <c r="U26" s="70"/>
      <c r="V26" s="70"/>
      <c r="W26" s="70"/>
      <c r="X26" s="70"/>
      <c r="Y26" s="70"/>
      <c r="Z26" s="70"/>
      <c r="AA26" s="79"/>
      <c r="AB26" s="78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9"/>
      <c r="AO26" s="78"/>
      <c r="AP26" s="70"/>
      <c r="AQ26" s="70"/>
      <c r="AR26" s="70"/>
      <c r="AS26" s="70"/>
      <c r="AT26" s="70"/>
      <c r="AU26" s="70"/>
      <c r="AV26" s="70"/>
      <c r="AW26" s="79"/>
      <c r="AX26" s="78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8" t="str">
        <f t="shared" ca="1" si="0"/>
        <v/>
      </c>
      <c r="BJ26" s="70" t="str">
        <f ca="1">IF(男子単!V26="","",男子単!V26)</f>
        <v/>
      </c>
      <c r="BK26" s="70" t="str">
        <f ca="1">IF(男子単!W26="","",男子単!W26)</f>
        <v/>
      </c>
      <c r="BL26" s="70" t="str">
        <f ca="1">IF(男子単!X26="","",男子単!X26)</f>
        <v/>
      </c>
      <c r="BM26" s="70" t="str">
        <f ca="1">IF(男子単!Y26="","",男子単!Y26)</f>
        <v/>
      </c>
      <c r="BN26" s="78" t="str">
        <f t="shared" ca="1" si="1"/>
        <v/>
      </c>
      <c r="BO26" s="70" t="str">
        <f ca="1">IF(女子単!R27="","",女子単!R27)</f>
        <v/>
      </c>
      <c r="BP26" s="70" t="str">
        <f ca="1">IF(女子単!S27="","",女子単!S27)</f>
        <v/>
      </c>
      <c r="BQ26" s="70" t="str">
        <f ca="1">IF(女子単!T27="","",女子単!T27)</f>
        <v/>
      </c>
      <c r="BR26" s="70" t="str">
        <f ca="1">IF(女子単!U27="","",女子単!U27)</f>
        <v/>
      </c>
      <c r="BS26" s="78" t="str">
        <f t="shared" ca="1" si="2"/>
        <v/>
      </c>
      <c r="BT26" s="70" t="str">
        <f ca="1">IF(男子複!V25="","",男子複!V25)</f>
        <v/>
      </c>
      <c r="BU26" s="70" t="str">
        <f ca="1">IF(男子複!W26="","",男子複!W26)</f>
        <v/>
      </c>
      <c r="BV26" s="70" t="str">
        <f ca="1">IF(男子複!X26="","",男子複!X26)</f>
        <v/>
      </c>
      <c r="BW26" s="70" t="str">
        <f ca="1">IF(男子複!Y26="","",男子複!Y26)</f>
        <v/>
      </c>
      <c r="BX26" s="78" t="str">
        <f t="shared" ca="1" si="3"/>
        <v/>
      </c>
      <c r="BY26" s="70" t="str">
        <f ca="1">IF(女子複!R25="","",女子複!R25)</f>
        <v/>
      </c>
      <c r="BZ26" s="70" t="str">
        <f ca="1">IF(女子複!S26="","",女子複!S26)</f>
        <v/>
      </c>
      <c r="CA26" s="70" t="str">
        <f ca="1">IF(女子複!T26="","",女子複!T26)</f>
        <v/>
      </c>
      <c r="CB26" s="70" t="str">
        <f ca="1">IF(女子複!U26="","",女子複!U26)</f>
        <v/>
      </c>
      <c r="CC26" s="78" t="str">
        <f t="shared" ca="1" si="4"/>
        <v/>
      </c>
      <c r="CD26" s="70" t="str">
        <f ca="1">IF(混合複!T25="","",混合複!T25)</f>
        <v/>
      </c>
      <c r="CE26" s="70" t="str">
        <f ca="1">IF(混合複!U26="","",混合複!U26)</f>
        <v/>
      </c>
      <c r="CF26" s="70" t="str">
        <f ca="1">IF(混合複!V26="","",混合複!V26)</f>
        <v/>
      </c>
      <c r="CG26" s="79" t="str">
        <f ca="1">IF(混合複!W26="","",混合複!W26)</f>
        <v/>
      </c>
    </row>
    <row r="27" spans="1:85" x14ac:dyDescent="0.15">
      <c r="A27" s="70"/>
      <c r="B27" s="70"/>
      <c r="C27" s="70"/>
      <c r="D27" s="70"/>
      <c r="E27" s="7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9"/>
      <c r="S27" s="78"/>
      <c r="T27" s="70"/>
      <c r="U27" s="70"/>
      <c r="V27" s="70"/>
      <c r="W27" s="70"/>
      <c r="X27" s="70"/>
      <c r="Y27" s="70"/>
      <c r="Z27" s="70"/>
      <c r="AA27" s="79"/>
      <c r="AB27" s="78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9"/>
      <c r="AO27" s="78"/>
      <c r="AP27" s="70"/>
      <c r="AQ27" s="70"/>
      <c r="AR27" s="70"/>
      <c r="AS27" s="70"/>
      <c r="AT27" s="70"/>
      <c r="AU27" s="70"/>
      <c r="AV27" s="70"/>
      <c r="AW27" s="79"/>
      <c r="AX27" s="78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8" t="str">
        <f t="shared" ca="1" si="0"/>
        <v/>
      </c>
      <c r="BJ27" s="70" t="str">
        <f ca="1">IF(男子単!V27="","",男子単!V27)</f>
        <v/>
      </c>
      <c r="BK27" s="70" t="str">
        <f ca="1">IF(男子単!W27="","",男子単!W27)</f>
        <v/>
      </c>
      <c r="BL27" s="70" t="str">
        <f ca="1">IF(男子単!X27="","",男子単!X27)</f>
        <v/>
      </c>
      <c r="BM27" s="70" t="str">
        <f ca="1">IF(男子単!Y27="","",男子単!Y27)</f>
        <v/>
      </c>
      <c r="BN27" s="78" t="str">
        <f t="shared" ca="1" si="1"/>
        <v/>
      </c>
      <c r="BO27" s="70" t="str">
        <f ca="1">IF(女子単!R28="","",女子単!R28)</f>
        <v/>
      </c>
      <c r="BP27" s="70" t="str">
        <f ca="1">IF(女子単!S28="","",女子単!S28)</f>
        <v/>
      </c>
      <c r="BQ27" s="70" t="str">
        <f ca="1">IF(女子単!T28="","",女子単!T28)</f>
        <v/>
      </c>
      <c r="BR27" s="70" t="str">
        <f ca="1">IF(女子単!U28="","",女子単!U28)</f>
        <v/>
      </c>
      <c r="BS27" s="78" t="str">
        <f t="shared" ca="1" si="2"/>
        <v/>
      </c>
      <c r="BT27" s="70" t="str">
        <f ca="1">IF(男子複!V27="","",男子複!V27)</f>
        <v/>
      </c>
      <c r="BU27" s="70" t="str">
        <f ca="1">IF(男子複!W27="","",男子複!W27)</f>
        <v/>
      </c>
      <c r="BV27" s="70" t="str">
        <f ca="1">IF(男子複!X27="","",男子複!X27)</f>
        <v/>
      </c>
      <c r="BW27" s="70" t="str">
        <f ca="1">IF(男子複!Y27="","",男子複!Y27)</f>
        <v/>
      </c>
      <c r="BX27" s="78" t="str">
        <f t="shared" ca="1" si="3"/>
        <v/>
      </c>
      <c r="BY27" s="70" t="str">
        <f ca="1">IF(女子複!R27="","",女子複!R27)</f>
        <v/>
      </c>
      <c r="BZ27" s="70" t="str">
        <f ca="1">IF(女子複!S27="","",女子複!S27)</f>
        <v/>
      </c>
      <c r="CA27" s="70" t="str">
        <f ca="1">IF(女子複!T27="","",女子複!T27)</f>
        <v/>
      </c>
      <c r="CB27" s="70" t="str">
        <f ca="1">IF(女子複!U27="","",女子複!U27)</f>
        <v/>
      </c>
      <c r="CC27" s="78" t="str">
        <f t="shared" ca="1" si="4"/>
        <v/>
      </c>
      <c r="CD27" s="70" t="str">
        <f ca="1">IF(混合複!T27="","",混合複!T27)</f>
        <v/>
      </c>
      <c r="CE27" s="70" t="str">
        <f ca="1">IF(混合複!U27="","",混合複!U27)</f>
        <v/>
      </c>
      <c r="CF27" s="70" t="str">
        <f ca="1">IF(混合複!V27="","",混合複!V27)</f>
        <v/>
      </c>
      <c r="CG27" s="79" t="str">
        <f ca="1">IF(混合複!W27="","",混合複!W27)</f>
        <v/>
      </c>
    </row>
    <row r="28" spans="1:85" x14ac:dyDescent="0.15">
      <c r="A28" s="70"/>
      <c r="B28" s="70"/>
      <c r="C28" s="70"/>
      <c r="D28" s="70"/>
      <c r="E28" s="7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9"/>
      <c r="S28" s="78"/>
      <c r="T28" s="70"/>
      <c r="U28" s="70"/>
      <c r="V28" s="70"/>
      <c r="W28" s="70"/>
      <c r="X28" s="70"/>
      <c r="Y28" s="70"/>
      <c r="Z28" s="70"/>
      <c r="AA28" s="79"/>
      <c r="AB28" s="78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9"/>
      <c r="AO28" s="78"/>
      <c r="AP28" s="70"/>
      <c r="AQ28" s="70"/>
      <c r="AR28" s="70"/>
      <c r="AS28" s="70"/>
      <c r="AT28" s="70"/>
      <c r="AU28" s="70"/>
      <c r="AV28" s="70"/>
      <c r="AW28" s="79"/>
      <c r="AX28" s="78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8" t="str">
        <f t="shared" ca="1" si="0"/>
        <v/>
      </c>
      <c r="BJ28" s="70" t="str">
        <f ca="1">IF(男子単!V28="","",男子単!V28)</f>
        <v/>
      </c>
      <c r="BK28" s="70" t="str">
        <f ca="1">IF(男子単!W28="","",男子単!W28)</f>
        <v/>
      </c>
      <c r="BL28" s="70" t="str">
        <f ca="1">IF(男子単!X28="","",男子単!X28)</f>
        <v/>
      </c>
      <c r="BM28" s="70" t="str">
        <f ca="1">IF(男子単!Y28="","",男子単!Y28)</f>
        <v/>
      </c>
      <c r="BN28" s="78" t="str">
        <f t="shared" ca="1" si="1"/>
        <v/>
      </c>
      <c r="BO28" s="70" t="str">
        <f ca="1">IF(女子単!R29="","",女子単!R29)</f>
        <v/>
      </c>
      <c r="BP28" s="70" t="str">
        <f ca="1">IF(女子単!S29="","",女子単!S29)</f>
        <v/>
      </c>
      <c r="BQ28" s="70" t="str">
        <f ca="1">IF(女子単!T29="","",女子単!T29)</f>
        <v/>
      </c>
      <c r="BR28" s="70" t="str">
        <f ca="1">IF(女子単!U29="","",女子単!U29)</f>
        <v/>
      </c>
      <c r="BS28" s="78" t="str">
        <f t="shared" ca="1" si="2"/>
        <v/>
      </c>
      <c r="BT28" s="70" t="str">
        <f ca="1">IF(男子複!V27="","",男子複!V27)</f>
        <v/>
      </c>
      <c r="BU28" s="70" t="str">
        <f ca="1">IF(男子複!W28="","",男子複!W28)</f>
        <v/>
      </c>
      <c r="BV28" s="70" t="str">
        <f ca="1">IF(男子複!X28="","",男子複!X28)</f>
        <v/>
      </c>
      <c r="BW28" s="70" t="str">
        <f ca="1">IF(男子複!Y28="","",男子複!Y28)</f>
        <v/>
      </c>
      <c r="BX28" s="78" t="str">
        <f t="shared" ca="1" si="3"/>
        <v/>
      </c>
      <c r="BY28" s="70" t="str">
        <f ca="1">IF(女子複!R27="","",女子複!R27)</f>
        <v/>
      </c>
      <c r="BZ28" s="70" t="str">
        <f ca="1">IF(女子複!S28="","",女子複!S28)</f>
        <v/>
      </c>
      <c r="CA28" s="70" t="str">
        <f ca="1">IF(女子複!T28="","",女子複!T28)</f>
        <v/>
      </c>
      <c r="CB28" s="70" t="str">
        <f ca="1">IF(女子複!U28="","",女子複!U28)</f>
        <v/>
      </c>
      <c r="CC28" s="78" t="str">
        <f t="shared" ca="1" si="4"/>
        <v/>
      </c>
      <c r="CD28" s="70" t="str">
        <f ca="1">IF(混合複!T27="","",混合複!T27)</f>
        <v/>
      </c>
      <c r="CE28" s="70" t="str">
        <f ca="1">IF(混合複!U28="","",混合複!U28)</f>
        <v/>
      </c>
      <c r="CF28" s="70" t="str">
        <f ca="1">IF(混合複!V28="","",混合複!V28)</f>
        <v/>
      </c>
      <c r="CG28" s="79" t="str">
        <f ca="1">IF(混合複!W28="","",混合複!W28)</f>
        <v/>
      </c>
    </row>
    <row r="29" spans="1:85" x14ac:dyDescent="0.15">
      <c r="A29" s="70"/>
      <c r="B29" s="70"/>
      <c r="C29" s="70"/>
      <c r="D29" s="70"/>
      <c r="E29" s="79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9"/>
      <c r="S29" s="78"/>
      <c r="T29" s="70"/>
      <c r="U29" s="70"/>
      <c r="V29" s="70"/>
      <c r="W29" s="70"/>
      <c r="X29" s="70"/>
      <c r="Y29" s="70"/>
      <c r="Z29" s="70"/>
      <c r="AA29" s="79"/>
      <c r="AB29" s="78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9"/>
      <c r="AO29" s="78"/>
      <c r="AP29" s="70"/>
      <c r="AQ29" s="70"/>
      <c r="AR29" s="70"/>
      <c r="AS29" s="70"/>
      <c r="AT29" s="70"/>
      <c r="AU29" s="70"/>
      <c r="AV29" s="70"/>
      <c r="AW29" s="79"/>
      <c r="AX29" s="78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8" t="str">
        <f t="shared" ca="1" si="0"/>
        <v/>
      </c>
      <c r="BJ29" s="70" t="str">
        <f ca="1">IF(男子単!V29="","",男子単!V29)</f>
        <v/>
      </c>
      <c r="BK29" s="70" t="str">
        <f ca="1">IF(男子単!W29="","",男子単!W29)</f>
        <v/>
      </c>
      <c r="BL29" s="70" t="str">
        <f ca="1">IF(男子単!X29="","",男子単!X29)</f>
        <v/>
      </c>
      <c r="BM29" s="70" t="str">
        <f ca="1">IF(男子単!Y29="","",男子単!Y29)</f>
        <v/>
      </c>
      <c r="BN29" s="78" t="str">
        <f t="shared" ca="1" si="1"/>
        <v/>
      </c>
      <c r="BO29" s="70" t="str">
        <f ca="1">IF(女子単!R30="","",女子単!R30)</f>
        <v/>
      </c>
      <c r="BP29" s="70" t="str">
        <f ca="1">IF(女子単!S30="","",女子単!S30)</f>
        <v/>
      </c>
      <c r="BQ29" s="70" t="str">
        <f ca="1">IF(女子単!T30="","",女子単!T30)</f>
        <v/>
      </c>
      <c r="BR29" s="70" t="str">
        <f ca="1">IF(女子単!U30="","",女子単!U30)</f>
        <v/>
      </c>
      <c r="BS29" s="78" t="str">
        <f t="shared" ca="1" si="2"/>
        <v/>
      </c>
      <c r="BT29" s="70" t="str">
        <f ca="1">IF(男子複!V29="","",男子複!V29)</f>
        <v/>
      </c>
      <c r="BU29" s="70" t="str">
        <f ca="1">IF(男子複!W29="","",男子複!W29)</f>
        <v/>
      </c>
      <c r="BV29" s="70" t="str">
        <f ca="1">IF(男子複!X29="","",男子複!X29)</f>
        <v/>
      </c>
      <c r="BW29" s="70" t="str">
        <f ca="1">IF(男子複!Y29="","",男子複!Y29)</f>
        <v/>
      </c>
      <c r="BX29" s="78" t="str">
        <f t="shared" ca="1" si="3"/>
        <v/>
      </c>
      <c r="BY29" s="70" t="str">
        <f ca="1">IF(女子複!R29="","",女子複!R29)</f>
        <v/>
      </c>
      <c r="BZ29" s="70" t="str">
        <f ca="1">IF(女子複!S29="","",女子複!S29)</f>
        <v/>
      </c>
      <c r="CA29" s="70" t="str">
        <f ca="1">IF(女子複!T29="","",女子複!T29)</f>
        <v/>
      </c>
      <c r="CB29" s="70" t="str">
        <f ca="1">IF(女子複!U29="","",女子複!U29)</f>
        <v/>
      </c>
      <c r="CC29" s="78" t="str">
        <f t="shared" ca="1" si="4"/>
        <v/>
      </c>
      <c r="CD29" s="70" t="str">
        <f ca="1">IF(混合複!T29="","",混合複!T29)</f>
        <v/>
      </c>
      <c r="CE29" s="70" t="str">
        <f ca="1">IF(混合複!U29="","",混合複!U29)</f>
        <v/>
      </c>
      <c r="CF29" s="70" t="str">
        <f ca="1">IF(混合複!V29="","",混合複!V29)</f>
        <v/>
      </c>
      <c r="CG29" s="79" t="str">
        <f ca="1">IF(混合複!W29="","",混合複!W29)</f>
        <v/>
      </c>
    </row>
    <row r="30" spans="1:85" x14ac:dyDescent="0.15">
      <c r="A30" s="70"/>
      <c r="B30" s="70"/>
      <c r="C30" s="70"/>
      <c r="D30" s="70"/>
      <c r="E30" s="79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9"/>
      <c r="S30" s="78"/>
      <c r="T30" s="70"/>
      <c r="U30" s="70"/>
      <c r="V30" s="70"/>
      <c r="W30" s="70"/>
      <c r="X30" s="70"/>
      <c r="Y30" s="70"/>
      <c r="Z30" s="70"/>
      <c r="AA30" s="79"/>
      <c r="AB30" s="78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9"/>
      <c r="AO30" s="78"/>
      <c r="AP30" s="70"/>
      <c r="AQ30" s="70"/>
      <c r="AR30" s="70"/>
      <c r="AS30" s="70"/>
      <c r="AT30" s="70"/>
      <c r="AU30" s="70"/>
      <c r="AV30" s="70"/>
      <c r="AW30" s="79"/>
      <c r="AX30" s="78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8" t="str">
        <f t="shared" ca="1" si="0"/>
        <v/>
      </c>
      <c r="BJ30" s="70" t="str">
        <f ca="1">IF(男子単!V30="","",男子単!V30)</f>
        <v/>
      </c>
      <c r="BK30" s="70" t="str">
        <f ca="1">IF(男子単!W30="","",男子単!W30)</f>
        <v/>
      </c>
      <c r="BL30" s="70" t="str">
        <f ca="1">IF(男子単!X30="","",男子単!X30)</f>
        <v/>
      </c>
      <c r="BM30" s="70" t="str">
        <f ca="1">IF(男子単!Y30="","",男子単!Y30)</f>
        <v/>
      </c>
      <c r="BN30" s="78" t="str">
        <f t="shared" ca="1" si="1"/>
        <v/>
      </c>
      <c r="BO30" s="70" t="str">
        <f ca="1">IF(女子単!R31="","",女子単!R31)</f>
        <v/>
      </c>
      <c r="BP30" s="70" t="str">
        <f ca="1">IF(女子単!S31="","",女子単!S31)</f>
        <v/>
      </c>
      <c r="BQ30" s="70" t="str">
        <f ca="1">IF(女子単!T31="","",女子単!T31)</f>
        <v/>
      </c>
      <c r="BR30" s="70" t="str">
        <f ca="1">IF(女子単!U31="","",女子単!U31)</f>
        <v/>
      </c>
      <c r="BS30" s="78" t="str">
        <f t="shared" ca="1" si="2"/>
        <v/>
      </c>
      <c r="BT30" s="70" t="str">
        <f ca="1">IF(男子複!V29="","",男子複!V29)</f>
        <v/>
      </c>
      <c r="BU30" s="70" t="str">
        <f ca="1">IF(男子複!W30="","",男子複!W30)</f>
        <v/>
      </c>
      <c r="BV30" s="70" t="str">
        <f ca="1">IF(男子複!X30="","",男子複!X30)</f>
        <v/>
      </c>
      <c r="BW30" s="70" t="str">
        <f ca="1">IF(男子複!Y30="","",男子複!Y30)</f>
        <v/>
      </c>
      <c r="BX30" s="78" t="str">
        <f t="shared" ca="1" si="3"/>
        <v/>
      </c>
      <c r="BY30" s="70" t="str">
        <f ca="1">IF(女子複!R29="","",女子複!R29)</f>
        <v/>
      </c>
      <c r="BZ30" s="70" t="str">
        <f ca="1">IF(女子複!S30="","",女子複!S30)</f>
        <v/>
      </c>
      <c r="CA30" s="70" t="str">
        <f ca="1">IF(女子複!T30="","",女子複!T30)</f>
        <v/>
      </c>
      <c r="CB30" s="70" t="str">
        <f ca="1">IF(女子複!U30="","",女子複!U30)</f>
        <v/>
      </c>
      <c r="CC30" s="78" t="str">
        <f t="shared" ca="1" si="4"/>
        <v/>
      </c>
      <c r="CD30" s="70" t="str">
        <f ca="1">IF(混合複!T29="","",混合複!T29)</f>
        <v/>
      </c>
      <c r="CE30" s="70" t="str">
        <f ca="1">IF(混合複!U30="","",混合複!U30)</f>
        <v/>
      </c>
      <c r="CF30" s="70" t="str">
        <f ca="1">IF(混合複!V30="","",混合複!V30)</f>
        <v/>
      </c>
      <c r="CG30" s="79" t="str">
        <f ca="1">IF(混合複!W30="","",混合複!W30)</f>
        <v/>
      </c>
    </row>
    <row r="31" spans="1:85" x14ac:dyDescent="0.15">
      <c r="A31" s="70"/>
      <c r="B31" s="70"/>
      <c r="C31" s="70"/>
      <c r="D31" s="70"/>
      <c r="E31" s="79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9"/>
      <c r="S31" s="78"/>
      <c r="T31" s="70"/>
      <c r="U31" s="70"/>
      <c r="V31" s="70"/>
      <c r="W31" s="70"/>
      <c r="X31" s="70"/>
      <c r="Y31" s="70"/>
      <c r="Z31" s="70"/>
      <c r="AA31" s="79"/>
      <c r="AB31" s="78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9"/>
      <c r="AO31" s="78"/>
      <c r="AP31" s="70"/>
      <c r="AQ31" s="70"/>
      <c r="AR31" s="70"/>
      <c r="AS31" s="70"/>
      <c r="AT31" s="70"/>
      <c r="AU31" s="70"/>
      <c r="AV31" s="70"/>
      <c r="AW31" s="79"/>
      <c r="AX31" s="78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8" t="str">
        <f t="shared" ca="1" si="0"/>
        <v/>
      </c>
      <c r="BJ31" s="70" t="str">
        <f ca="1">IF(男子単!V31="","",男子単!V31)</f>
        <v/>
      </c>
      <c r="BK31" s="70" t="str">
        <f ca="1">IF(男子単!W31="","",男子単!W31)</f>
        <v/>
      </c>
      <c r="BL31" s="70" t="str">
        <f ca="1">IF(男子単!X31="","",男子単!X31)</f>
        <v/>
      </c>
      <c r="BM31" s="70" t="str">
        <f ca="1">IF(男子単!Y31="","",男子単!Y31)</f>
        <v/>
      </c>
      <c r="BN31" s="78" t="str">
        <f t="shared" ca="1" si="1"/>
        <v/>
      </c>
      <c r="BO31" s="70" t="str">
        <f ca="1">IF(女子単!R32="","",女子単!R32)</f>
        <v/>
      </c>
      <c r="BP31" s="70" t="str">
        <f ca="1">IF(女子単!S32="","",女子単!S32)</f>
        <v/>
      </c>
      <c r="BQ31" s="70" t="str">
        <f ca="1">IF(女子単!T32="","",女子単!T32)</f>
        <v/>
      </c>
      <c r="BR31" s="70" t="str">
        <f ca="1">IF(女子単!U32="","",女子単!U32)</f>
        <v/>
      </c>
      <c r="BS31" s="78" t="str">
        <f t="shared" ca="1" si="2"/>
        <v/>
      </c>
      <c r="BT31" s="70" t="str">
        <f ca="1">IF(男子複!V31="","",男子複!V31)</f>
        <v/>
      </c>
      <c r="BU31" s="70" t="str">
        <f ca="1">IF(男子複!W31="","",男子複!W31)</f>
        <v/>
      </c>
      <c r="BV31" s="70" t="str">
        <f ca="1">IF(男子複!X31="","",男子複!X31)</f>
        <v/>
      </c>
      <c r="BW31" s="70" t="str">
        <f ca="1">IF(男子複!Y31="","",男子複!Y31)</f>
        <v/>
      </c>
      <c r="BX31" s="78" t="str">
        <f t="shared" ca="1" si="3"/>
        <v/>
      </c>
      <c r="BY31" s="70" t="str">
        <f ca="1">IF(女子複!R31="","",女子複!R31)</f>
        <v/>
      </c>
      <c r="BZ31" s="70" t="str">
        <f ca="1">IF(女子複!S31="","",女子複!S31)</f>
        <v/>
      </c>
      <c r="CA31" s="70" t="str">
        <f ca="1">IF(女子複!T31="","",女子複!T31)</f>
        <v/>
      </c>
      <c r="CB31" s="70" t="str">
        <f ca="1">IF(女子複!U31="","",女子複!U31)</f>
        <v/>
      </c>
      <c r="CC31" s="78" t="str">
        <f t="shared" ca="1" si="4"/>
        <v/>
      </c>
      <c r="CD31" s="70" t="str">
        <f ca="1">IF(混合複!T31="","",混合複!T31)</f>
        <v/>
      </c>
      <c r="CE31" s="70" t="str">
        <f ca="1">IF(混合複!U31="","",混合複!U31)</f>
        <v/>
      </c>
      <c r="CF31" s="70" t="str">
        <f ca="1">IF(混合複!V31="","",混合複!V31)</f>
        <v/>
      </c>
      <c r="CG31" s="79" t="str">
        <f ca="1">IF(混合複!W31="","",混合複!W31)</f>
        <v/>
      </c>
    </row>
    <row r="32" spans="1:85" x14ac:dyDescent="0.15">
      <c r="A32" s="70"/>
      <c r="B32" s="70"/>
      <c r="C32" s="70"/>
      <c r="D32" s="70"/>
      <c r="E32" s="7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9"/>
      <c r="S32" s="78"/>
      <c r="T32" s="70"/>
      <c r="U32" s="70"/>
      <c r="V32" s="70"/>
      <c r="W32" s="70"/>
      <c r="X32" s="70"/>
      <c r="Y32" s="70"/>
      <c r="Z32" s="70"/>
      <c r="AA32" s="79"/>
      <c r="AB32" s="78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9"/>
      <c r="AO32" s="78"/>
      <c r="AP32" s="70"/>
      <c r="AQ32" s="70"/>
      <c r="AR32" s="70"/>
      <c r="AS32" s="70"/>
      <c r="AT32" s="70"/>
      <c r="AU32" s="70"/>
      <c r="AV32" s="70"/>
      <c r="AW32" s="79"/>
      <c r="AX32" s="78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8" t="str">
        <f t="shared" ca="1" si="0"/>
        <v/>
      </c>
      <c r="BJ32" s="70" t="str">
        <f ca="1">IF(男子単!V32="","",男子単!V32)</f>
        <v/>
      </c>
      <c r="BK32" s="70" t="str">
        <f ca="1">IF(男子単!W32="","",男子単!W32)</f>
        <v/>
      </c>
      <c r="BL32" s="70" t="str">
        <f ca="1">IF(男子単!X32="","",男子単!X32)</f>
        <v/>
      </c>
      <c r="BM32" s="70" t="str">
        <f ca="1">IF(男子単!Y32="","",男子単!Y32)</f>
        <v/>
      </c>
      <c r="BN32" s="78" t="str">
        <f t="shared" ca="1" si="1"/>
        <v/>
      </c>
      <c r="BO32" s="70" t="str">
        <f ca="1">IF(女子単!R33="","",女子単!R33)</f>
        <v/>
      </c>
      <c r="BP32" s="70" t="str">
        <f ca="1">IF(女子単!S33="","",女子単!S33)</f>
        <v/>
      </c>
      <c r="BQ32" s="70" t="str">
        <f ca="1">IF(女子単!T33="","",女子単!T33)</f>
        <v/>
      </c>
      <c r="BR32" s="70" t="str">
        <f ca="1">IF(女子単!U33="","",女子単!U33)</f>
        <v/>
      </c>
      <c r="BS32" s="78" t="str">
        <f t="shared" ca="1" si="2"/>
        <v/>
      </c>
      <c r="BT32" s="70" t="str">
        <f ca="1">IF(男子複!V31="","",男子複!V31)</f>
        <v/>
      </c>
      <c r="BU32" s="70" t="str">
        <f ca="1">IF(男子複!W32="","",男子複!W32)</f>
        <v/>
      </c>
      <c r="BV32" s="70" t="str">
        <f ca="1">IF(男子複!X32="","",男子複!X32)</f>
        <v/>
      </c>
      <c r="BW32" s="70" t="str">
        <f ca="1">IF(男子複!Y32="","",男子複!Y32)</f>
        <v/>
      </c>
      <c r="BX32" s="78" t="str">
        <f t="shared" ca="1" si="3"/>
        <v/>
      </c>
      <c r="BY32" s="70" t="str">
        <f ca="1">IF(女子複!R31="","",女子複!R31)</f>
        <v/>
      </c>
      <c r="BZ32" s="70" t="str">
        <f ca="1">IF(女子複!S32="","",女子複!S32)</f>
        <v/>
      </c>
      <c r="CA32" s="70" t="str">
        <f ca="1">IF(女子複!T32="","",女子複!T32)</f>
        <v/>
      </c>
      <c r="CB32" s="70" t="str">
        <f ca="1">IF(女子複!U32="","",女子複!U32)</f>
        <v/>
      </c>
      <c r="CC32" s="78" t="str">
        <f t="shared" ca="1" si="4"/>
        <v/>
      </c>
      <c r="CD32" s="70" t="str">
        <f ca="1">IF(混合複!T31="","",混合複!T31)</f>
        <v/>
      </c>
      <c r="CE32" s="70" t="str">
        <f ca="1">IF(混合複!U32="","",混合複!U32)</f>
        <v/>
      </c>
      <c r="CF32" s="70" t="str">
        <f ca="1">IF(混合複!V32="","",混合複!V32)</f>
        <v/>
      </c>
      <c r="CG32" s="79" t="str">
        <f ca="1">IF(混合複!W32="","",混合複!W32)</f>
        <v/>
      </c>
    </row>
    <row r="33" spans="1:85" x14ac:dyDescent="0.15">
      <c r="A33" s="70"/>
      <c r="B33" s="70"/>
      <c r="C33" s="70"/>
      <c r="D33" s="70"/>
      <c r="E33" s="7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9"/>
      <c r="S33" s="78"/>
      <c r="T33" s="70"/>
      <c r="U33" s="70"/>
      <c r="V33" s="70"/>
      <c r="W33" s="70"/>
      <c r="X33" s="70"/>
      <c r="Y33" s="70"/>
      <c r="Z33" s="70"/>
      <c r="AA33" s="79"/>
      <c r="AB33" s="78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9"/>
      <c r="AO33" s="78"/>
      <c r="AP33" s="70"/>
      <c r="AQ33" s="70"/>
      <c r="AR33" s="70"/>
      <c r="AS33" s="70"/>
      <c r="AT33" s="70"/>
      <c r="AU33" s="70"/>
      <c r="AV33" s="70"/>
      <c r="AW33" s="79"/>
      <c r="AX33" s="78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8" t="str">
        <f t="shared" ca="1" si="0"/>
        <v/>
      </c>
      <c r="BJ33" s="70" t="str">
        <f ca="1">IF(男子単!V33="","",男子単!V33)</f>
        <v/>
      </c>
      <c r="BK33" s="70" t="str">
        <f ca="1">IF(男子単!W33="","",男子単!W33)</f>
        <v/>
      </c>
      <c r="BL33" s="70" t="str">
        <f ca="1">IF(男子単!X33="","",男子単!X33)</f>
        <v/>
      </c>
      <c r="BM33" s="70" t="str">
        <f ca="1">IF(男子単!Y33="","",男子単!Y33)</f>
        <v/>
      </c>
      <c r="BN33" s="78" t="str">
        <f t="shared" ca="1" si="1"/>
        <v/>
      </c>
      <c r="BO33" s="70" t="str">
        <f ca="1">IF(女子単!R34="","",女子単!R34)</f>
        <v/>
      </c>
      <c r="BP33" s="70" t="str">
        <f ca="1">IF(女子単!S34="","",女子単!S34)</f>
        <v/>
      </c>
      <c r="BQ33" s="70" t="str">
        <f ca="1">IF(女子単!T34="","",女子単!T34)</f>
        <v/>
      </c>
      <c r="BR33" s="70" t="str">
        <f ca="1">IF(女子単!U34="","",女子単!U34)</f>
        <v/>
      </c>
      <c r="BS33" s="78" t="str">
        <f t="shared" ca="1" si="2"/>
        <v/>
      </c>
      <c r="BT33" s="70" t="str">
        <f ca="1">IF(男子複!V33="","",男子複!V33)</f>
        <v/>
      </c>
      <c r="BU33" s="70" t="str">
        <f ca="1">IF(男子複!W33="","",男子複!W33)</f>
        <v/>
      </c>
      <c r="BV33" s="70" t="str">
        <f ca="1">IF(男子複!X33="","",男子複!X33)</f>
        <v/>
      </c>
      <c r="BW33" s="70" t="str">
        <f ca="1">IF(男子複!Y33="","",男子複!Y33)</f>
        <v/>
      </c>
      <c r="BX33" s="78" t="str">
        <f t="shared" ca="1" si="3"/>
        <v/>
      </c>
      <c r="BY33" s="70" t="str">
        <f ca="1">IF(女子複!R33="","",女子複!R33)</f>
        <v/>
      </c>
      <c r="BZ33" s="70" t="str">
        <f ca="1">IF(女子複!S33="","",女子複!S33)</f>
        <v/>
      </c>
      <c r="CA33" s="70" t="str">
        <f ca="1">IF(女子複!T33="","",女子複!T33)</f>
        <v/>
      </c>
      <c r="CB33" s="70" t="str">
        <f ca="1">IF(女子複!U33="","",女子複!U33)</f>
        <v/>
      </c>
      <c r="CC33" s="78" t="str">
        <f t="shared" ca="1" si="4"/>
        <v/>
      </c>
      <c r="CD33" s="70" t="str">
        <f ca="1">IF(混合複!T33="","",混合複!T33)</f>
        <v/>
      </c>
      <c r="CE33" s="70" t="str">
        <f ca="1">IF(混合複!U33="","",混合複!U33)</f>
        <v/>
      </c>
      <c r="CF33" s="70" t="str">
        <f ca="1">IF(混合複!V33="","",混合複!V33)</f>
        <v/>
      </c>
      <c r="CG33" s="79" t="str">
        <f ca="1">IF(混合複!W33="","",混合複!W33)</f>
        <v/>
      </c>
    </row>
    <row r="34" spans="1:85" x14ac:dyDescent="0.15">
      <c r="A34" s="70"/>
      <c r="B34" s="70"/>
      <c r="C34" s="70"/>
      <c r="D34" s="70"/>
      <c r="E34" s="7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9"/>
      <c r="S34" s="78"/>
      <c r="T34" s="70"/>
      <c r="U34" s="70"/>
      <c r="V34" s="70"/>
      <c r="W34" s="70"/>
      <c r="X34" s="70"/>
      <c r="Y34" s="70"/>
      <c r="Z34" s="70"/>
      <c r="AA34" s="79"/>
      <c r="AB34" s="78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9"/>
      <c r="AO34" s="78"/>
      <c r="AP34" s="70"/>
      <c r="AQ34" s="70"/>
      <c r="AR34" s="70"/>
      <c r="AS34" s="70"/>
      <c r="AT34" s="70"/>
      <c r="AU34" s="70"/>
      <c r="AV34" s="70"/>
      <c r="AW34" s="79"/>
      <c r="AX34" s="78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8" t="str">
        <f t="shared" ca="1" si="0"/>
        <v/>
      </c>
      <c r="BJ34" s="70" t="str">
        <f ca="1">IF(男子単!V34="","",男子単!V34)</f>
        <v/>
      </c>
      <c r="BK34" s="70" t="str">
        <f ca="1">IF(男子単!W34="","",男子単!W34)</f>
        <v/>
      </c>
      <c r="BL34" s="70" t="str">
        <f ca="1">IF(男子単!X34="","",男子単!X34)</f>
        <v/>
      </c>
      <c r="BM34" s="70" t="str">
        <f ca="1">IF(男子単!Y34="","",男子単!Y34)</f>
        <v/>
      </c>
      <c r="BN34" s="78" t="str">
        <f t="shared" ca="1" si="1"/>
        <v/>
      </c>
      <c r="BO34" s="70" t="str">
        <f ca="1">IF(女子単!R35="","",女子単!R35)</f>
        <v/>
      </c>
      <c r="BP34" s="70" t="str">
        <f ca="1">IF(女子単!S35="","",女子単!S35)</f>
        <v/>
      </c>
      <c r="BQ34" s="70" t="str">
        <f ca="1">IF(女子単!T35="","",女子単!T35)</f>
        <v/>
      </c>
      <c r="BR34" s="70" t="str">
        <f ca="1">IF(女子単!U35="","",女子単!U35)</f>
        <v/>
      </c>
      <c r="BS34" s="78" t="str">
        <f t="shared" ca="1" si="2"/>
        <v/>
      </c>
      <c r="BT34" s="70" t="str">
        <f ca="1">IF(男子複!V33="","",男子複!V33)</f>
        <v/>
      </c>
      <c r="BU34" s="70" t="str">
        <f ca="1">IF(男子複!W34="","",男子複!W34)</f>
        <v/>
      </c>
      <c r="BV34" s="70" t="str">
        <f ca="1">IF(男子複!X34="","",男子複!X34)</f>
        <v/>
      </c>
      <c r="BW34" s="70" t="str">
        <f ca="1">IF(男子複!Y34="","",男子複!Y34)</f>
        <v/>
      </c>
      <c r="BX34" s="78" t="str">
        <f t="shared" ca="1" si="3"/>
        <v/>
      </c>
      <c r="BY34" s="70" t="str">
        <f ca="1">IF(女子複!R33="","",女子複!R33)</f>
        <v/>
      </c>
      <c r="BZ34" s="70" t="str">
        <f ca="1">IF(女子複!S34="","",女子複!S34)</f>
        <v/>
      </c>
      <c r="CA34" s="70" t="str">
        <f ca="1">IF(女子複!T34="","",女子複!T34)</f>
        <v/>
      </c>
      <c r="CB34" s="70" t="str">
        <f ca="1">IF(女子複!U34="","",女子複!U34)</f>
        <v/>
      </c>
      <c r="CC34" s="78" t="str">
        <f t="shared" ca="1" si="4"/>
        <v/>
      </c>
      <c r="CD34" s="70" t="str">
        <f ca="1">IF(混合複!T33="","",混合複!T33)</f>
        <v/>
      </c>
      <c r="CE34" s="70" t="str">
        <f ca="1">IF(混合複!U34="","",混合複!U34)</f>
        <v/>
      </c>
      <c r="CF34" s="70" t="str">
        <f ca="1">IF(混合複!V34="","",混合複!V34)</f>
        <v/>
      </c>
      <c r="CG34" s="79" t="str">
        <f ca="1">IF(混合複!W34="","",混合複!W34)</f>
        <v/>
      </c>
    </row>
    <row r="35" spans="1:85" x14ac:dyDescent="0.15">
      <c r="A35" s="70"/>
      <c r="B35" s="70"/>
      <c r="C35" s="70"/>
      <c r="D35" s="70"/>
      <c r="E35" s="7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9"/>
      <c r="S35" s="78"/>
      <c r="T35" s="70"/>
      <c r="U35" s="70"/>
      <c r="V35" s="70"/>
      <c r="W35" s="70"/>
      <c r="X35" s="70"/>
      <c r="Y35" s="70"/>
      <c r="Z35" s="70"/>
      <c r="AA35" s="79"/>
      <c r="AB35" s="78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9"/>
      <c r="AO35" s="78"/>
      <c r="AP35" s="70"/>
      <c r="AQ35" s="70"/>
      <c r="AR35" s="70"/>
      <c r="AS35" s="70"/>
      <c r="AT35" s="70"/>
      <c r="AU35" s="70"/>
      <c r="AV35" s="70"/>
      <c r="AW35" s="79"/>
      <c r="AX35" s="78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8" t="str">
        <f t="shared" ca="1" si="0"/>
        <v/>
      </c>
      <c r="BJ35" s="70" t="str">
        <f ca="1">IF(男子単!V35="","",男子単!V35)</f>
        <v/>
      </c>
      <c r="BK35" s="70" t="str">
        <f ca="1">IF(男子単!W35="","",男子単!W35)</f>
        <v/>
      </c>
      <c r="BL35" s="70" t="str">
        <f ca="1">IF(男子単!X35="","",男子単!X35)</f>
        <v/>
      </c>
      <c r="BM35" s="70" t="str">
        <f ca="1">IF(男子単!Y35="","",男子単!Y35)</f>
        <v/>
      </c>
      <c r="BN35" s="78" t="str">
        <f t="shared" ca="1" si="1"/>
        <v/>
      </c>
      <c r="BO35" s="70" t="str">
        <f ca="1">IF(女子単!R36="","",女子単!R36)</f>
        <v/>
      </c>
      <c r="BP35" s="70" t="str">
        <f ca="1">IF(女子単!S36="","",女子単!S36)</f>
        <v/>
      </c>
      <c r="BQ35" s="70" t="str">
        <f ca="1">IF(女子単!T36="","",女子単!T36)</f>
        <v/>
      </c>
      <c r="BR35" s="70" t="str">
        <f ca="1">IF(女子単!U36="","",女子単!U36)</f>
        <v/>
      </c>
      <c r="BS35" s="78" t="str">
        <f t="shared" ca="1" si="2"/>
        <v/>
      </c>
      <c r="BT35" s="70" t="str">
        <f ca="1">IF(男子複!V35="","",男子複!V35)</f>
        <v/>
      </c>
      <c r="BU35" s="70" t="str">
        <f ca="1">IF(男子複!W35="","",男子複!W35)</f>
        <v/>
      </c>
      <c r="BV35" s="70" t="str">
        <f ca="1">IF(男子複!X35="","",男子複!X35)</f>
        <v/>
      </c>
      <c r="BW35" s="70" t="str">
        <f ca="1">IF(男子複!Y35="","",男子複!Y35)</f>
        <v/>
      </c>
      <c r="BX35" s="78" t="str">
        <f t="shared" ca="1" si="3"/>
        <v/>
      </c>
      <c r="BY35" s="70" t="str">
        <f ca="1">IF(女子複!R35="","",女子複!R35)</f>
        <v/>
      </c>
      <c r="BZ35" s="70" t="str">
        <f ca="1">IF(女子複!S35="","",女子複!S35)</f>
        <v/>
      </c>
      <c r="CA35" s="70" t="str">
        <f ca="1">IF(女子複!T35="","",女子複!T35)</f>
        <v/>
      </c>
      <c r="CB35" s="70" t="str">
        <f ca="1">IF(女子複!U35="","",女子複!U35)</f>
        <v/>
      </c>
      <c r="CC35" s="78" t="str">
        <f t="shared" ca="1" si="4"/>
        <v/>
      </c>
      <c r="CD35" s="70" t="str">
        <f ca="1">IF(混合複!T35="","",混合複!T35)</f>
        <v/>
      </c>
      <c r="CE35" s="70" t="str">
        <f ca="1">IF(混合複!U35="","",混合複!U35)</f>
        <v/>
      </c>
      <c r="CF35" s="70" t="str">
        <f ca="1">IF(混合複!V35="","",混合複!V35)</f>
        <v/>
      </c>
      <c r="CG35" s="79" t="str">
        <f ca="1">IF(混合複!W35="","",混合複!W35)</f>
        <v/>
      </c>
    </row>
    <row r="36" spans="1:85" x14ac:dyDescent="0.15">
      <c r="A36" s="70"/>
      <c r="B36" s="70"/>
      <c r="C36" s="70"/>
      <c r="D36" s="70"/>
      <c r="E36" s="7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9"/>
      <c r="S36" s="78"/>
      <c r="T36" s="70"/>
      <c r="U36" s="70"/>
      <c r="V36" s="70"/>
      <c r="W36" s="70"/>
      <c r="X36" s="70"/>
      <c r="Y36" s="70"/>
      <c r="Z36" s="70"/>
      <c r="AA36" s="79"/>
      <c r="AB36" s="78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9"/>
      <c r="AO36" s="78"/>
      <c r="AP36" s="70"/>
      <c r="AQ36" s="70"/>
      <c r="AR36" s="70"/>
      <c r="AS36" s="70"/>
      <c r="AT36" s="70"/>
      <c r="AU36" s="70"/>
      <c r="AV36" s="70"/>
      <c r="AW36" s="79"/>
      <c r="AX36" s="78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8" t="str">
        <f t="shared" ca="1" si="0"/>
        <v/>
      </c>
      <c r="BJ36" s="70" t="str">
        <f ca="1">IF(男子単!V36="","",男子単!V36)</f>
        <v/>
      </c>
      <c r="BK36" s="70" t="str">
        <f ca="1">IF(男子単!W36="","",男子単!W36)</f>
        <v/>
      </c>
      <c r="BL36" s="70" t="str">
        <f ca="1">IF(男子単!X36="","",男子単!X36)</f>
        <v/>
      </c>
      <c r="BM36" s="70" t="str">
        <f ca="1">IF(男子単!Y36="","",男子単!Y36)</f>
        <v/>
      </c>
      <c r="BN36" s="78" t="str">
        <f t="shared" ca="1" si="1"/>
        <v/>
      </c>
      <c r="BO36" s="70" t="str">
        <f ca="1">IF(女子単!R37="","",女子単!R37)</f>
        <v/>
      </c>
      <c r="BP36" s="70" t="str">
        <f ca="1">IF(女子単!S37="","",女子単!S37)</f>
        <v/>
      </c>
      <c r="BQ36" s="70" t="str">
        <f ca="1">IF(女子単!T37="","",女子単!T37)</f>
        <v/>
      </c>
      <c r="BR36" s="70" t="str">
        <f ca="1">IF(女子単!U37="","",女子単!U37)</f>
        <v/>
      </c>
      <c r="BS36" s="78" t="str">
        <f t="shared" ca="1" si="2"/>
        <v/>
      </c>
      <c r="BT36" s="70" t="str">
        <f ca="1">IF(男子複!V35="","",男子複!V35)</f>
        <v/>
      </c>
      <c r="BU36" s="70" t="str">
        <f ca="1">IF(男子複!W36="","",男子複!W36)</f>
        <v/>
      </c>
      <c r="BV36" s="70" t="str">
        <f ca="1">IF(男子複!X36="","",男子複!X36)</f>
        <v/>
      </c>
      <c r="BW36" s="70" t="str">
        <f ca="1">IF(男子複!Y36="","",男子複!Y36)</f>
        <v/>
      </c>
      <c r="BX36" s="78" t="str">
        <f t="shared" ca="1" si="3"/>
        <v/>
      </c>
      <c r="BY36" s="70" t="str">
        <f ca="1">IF(女子複!R35="","",女子複!R35)</f>
        <v/>
      </c>
      <c r="BZ36" s="70" t="str">
        <f ca="1">IF(女子複!S36="","",女子複!S36)</f>
        <v/>
      </c>
      <c r="CA36" s="70" t="str">
        <f ca="1">IF(女子複!T36="","",女子複!T36)</f>
        <v/>
      </c>
      <c r="CB36" s="70" t="str">
        <f ca="1">IF(女子複!U36="","",女子複!U36)</f>
        <v/>
      </c>
      <c r="CC36" s="78" t="str">
        <f t="shared" ca="1" si="4"/>
        <v/>
      </c>
      <c r="CD36" s="70" t="str">
        <f ca="1">IF(混合複!T35="","",混合複!T35)</f>
        <v/>
      </c>
      <c r="CE36" s="70" t="str">
        <f ca="1">IF(混合複!U36="","",混合複!U36)</f>
        <v/>
      </c>
      <c r="CF36" s="70" t="str">
        <f ca="1">IF(混合複!V36="","",混合複!V36)</f>
        <v/>
      </c>
      <c r="CG36" s="79" t="str">
        <f ca="1">IF(混合複!W36="","",混合複!W36)</f>
        <v/>
      </c>
    </row>
    <row r="37" spans="1:85" x14ac:dyDescent="0.15">
      <c r="A37" s="70"/>
      <c r="B37" s="70"/>
      <c r="C37" s="70"/>
      <c r="D37" s="70"/>
      <c r="E37" s="7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9"/>
      <c r="S37" s="78"/>
      <c r="T37" s="70"/>
      <c r="U37" s="70"/>
      <c r="V37" s="70"/>
      <c r="W37" s="70"/>
      <c r="X37" s="70"/>
      <c r="Y37" s="70"/>
      <c r="Z37" s="70"/>
      <c r="AA37" s="79"/>
      <c r="AB37" s="78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9"/>
      <c r="AO37" s="78"/>
      <c r="AP37" s="70"/>
      <c r="AQ37" s="70"/>
      <c r="AR37" s="70"/>
      <c r="AS37" s="70"/>
      <c r="AT37" s="70"/>
      <c r="AU37" s="70"/>
      <c r="AV37" s="70"/>
      <c r="AW37" s="79"/>
      <c r="AX37" s="78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8" t="str">
        <f t="shared" ca="1" si="0"/>
        <v/>
      </c>
      <c r="BJ37" s="70" t="str">
        <f ca="1">IF(男子単!V37="","",男子単!V37)</f>
        <v/>
      </c>
      <c r="BK37" s="70" t="str">
        <f ca="1">IF(男子単!W37="","",男子単!W37)</f>
        <v/>
      </c>
      <c r="BL37" s="70" t="str">
        <f ca="1">IF(男子単!X37="","",男子単!X37)</f>
        <v/>
      </c>
      <c r="BM37" s="70" t="str">
        <f ca="1">IF(男子単!Y37="","",男子単!Y37)</f>
        <v/>
      </c>
      <c r="BN37" s="78" t="str">
        <f t="shared" ca="1" si="1"/>
        <v/>
      </c>
      <c r="BO37" s="70" t="str">
        <f ca="1">IF(女子単!R38="","",女子単!R38)</f>
        <v/>
      </c>
      <c r="BP37" s="70" t="str">
        <f ca="1">IF(女子単!S38="","",女子単!S38)</f>
        <v/>
      </c>
      <c r="BQ37" s="70" t="str">
        <f ca="1">IF(女子単!T38="","",女子単!T38)</f>
        <v/>
      </c>
      <c r="BR37" s="70" t="str">
        <f ca="1">IF(女子単!U38="","",女子単!U38)</f>
        <v/>
      </c>
      <c r="BS37" s="78" t="str">
        <f t="shared" ca="1" si="2"/>
        <v/>
      </c>
      <c r="BT37" s="70" t="str">
        <f ca="1">IF(男子複!V37="","",男子複!V37)</f>
        <v/>
      </c>
      <c r="BU37" s="70" t="str">
        <f ca="1">IF(男子複!W37="","",男子複!W37)</f>
        <v/>
      </c>
      <c r="BV37" s="70" t="str">
        <f ca="1">IF(男子複!X37="","",男子複!X37)</f>
        <v/>
      </c>
      <c r="BW37" s="70" t="str">
        <f ca="1">IF(男子複!Y37="","",男子複!Y37)</f>
        <v/>
      </c>
      <c r="BX37" s="78" t="str">
        <f t="shared" ca="1" si="3"/>
        <v/>
      </c>
      <c r="BY37" s="70" t="str">
        <f ca="1">IF(女子複!R37="","",女子複!R37)</f>
        <v/>
      </c>
      <c r="BZ37" s="70" t="str">
        <f ca="1">IF(女子複!S37="","",女子複!S37)</f>
        <v/>
      </c>
      <c r="CA37" s="70" t="str">
        <f ca="1">IF(女子複!T37="","",女子複!T37)</f>
        <v/>
      </c>
      <c r="CB37" s="70" t="str">
        <f ca="1">IF(女子複!U37="","",女子複!U37)</f>
        <v/>
      </c>
      <c r="CC37" s="78" t="str">
        <f t="shared" ca="1" si="4"/>
        <v/>
      </c>
      <c r="CD37" s="70" t="str">
        <f ca="1">IF(混合複!T37="","",混合複!T37)</f>
        <v/>
      </c>
      <c r="CE37" s="70" t="str">
        <f ca="1">IF(混合複!U37="","",混合複!U37)</f>
        <v/>
      </c>
      <c r="CF37" s="70" t="str">
        <f ca="1">IF(混合複!V37="","",混合複!V37)</f>
        <v/>
      </c>
      <c r="CG37" s="79" t="str">
        <f ca="1">IF(混合複!W37="","",混合複!W37)</f>
        <v/>
      </c>
    </row>
    <row r="38" spans="1:85" x14ac:dyDescent="0.15">
      <c r="A38" s="70"/>
      <c r="B38" s="70"/>
      <c r="C38" s="70"/>
      <c r="D38" s="70"/>
      <c r="E38" s="7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9"/>
      <c r="S38" s="78"/>
      <c r="T38" s="70"/>
      <c r="U38" s="70"/>
      <c r="V38" s="70"/>
      <c r="W38" s="70"/>
      <c r="X38" s="70"/>
      <c r="Y38" s="70"/>
      <c r="Z38" s="70"/>
      <c r="AA38" s="79"/>
      <c r="AB38" s="78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9"/>
      <c r="AO38" s="78"/>
      <c r="AP38" s="70"/>
      <c r="AQ38" s="70"/>
      <c r="AR38" s="70"/>
      <c r="AS38" s="70"/>
      <c r="AT38" s="70"/>
      <c r="AU38" s="70"/>
      <c r="AV38" s="70"/>
      <c r="AW38" s="79"/>
      <c r="AX38" s="78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8" t="str">
        <f t="shared" ca="1" si="0"/>
        <v/>
      </c>
      <c r="BJ38" s="70" t="str">
        <f ca="1">IF(男子単!V38="","",男子単!V38)</f>
        <v/>
      </c>
      <c r="BK38" s="70" t="str">
        <f ca="1">IF(男子単!W38="","",男子単!W38)</f>
        <v/>
      </c>
      <c r="BL38" s="70" t="str">
        <f ca="1">IF(男子単!X38="","",男子単!X38)</f>
        <v/>
      </c>
      <c r="BM38" s="70" t="str">
        <f ca="1">IF(男子単!Y38="","",男子単!Y38)</f>
        <v/>
      </c>
      <c r="BN38" s="78" t="str">
        <f t="shared" ca="1" si="1"/>
        <v/>
      </c>
      <c r="BO38" s="70" t="str">
        <f ca="1">IF(女子単!R39="","",女子単!R39)</f>
        <v/>
      </c>
      <c r="BP38" s="70" t="str">
        <f ca="1">IF(女子単!S39="","",女子単!S39)</f>
        <v/>
      </c>
      <c r="BQ38" s="70" t="str">
        <f ca="1">IF(女子単!T39="","",女子単!T39)</f>
        <v/>
      </c>
      <c r="BR38" s="70" t="str">
        <f ca="1">IF(女子単!U39="","",女子単!U39)</f>
        <v/>
      </c>
      <c r="BS38" s="78" t="str">
        <f t="shared" ca="1" si="2"/>
        <v/>
      </c>
      <c r="BT38" s="70" t="str">
        <f ca="1">IF(男子複!V37="","",男子複!V37)</f>
        <v/>
      </c>
      <c r="BU38" s="70" t="str">
        <f ca="1">IF(男子複!W38="","",男子複!W38)</f>
        <v/>
      </c>
      <c r="BV38" s="70" t="str">
        <f ca="1">IF(男子複!X38="","",男子複!X38)</f>
        <v/>
      </c>
      <c r="BW38" s="70" t="str">
        <f ca="1">IF(男子複!Y38="","",男子複!Y38)</f>
        <v/>
      </c>
      <c r="BX38" s="78" t="str">
        <f t="shared" ca="1" si="3"/>
        <v/>
      </c>
      <c r="BY38" s="70" t="str">
        <f ca="1">IF(女子複!R37="","",女子複!R37)</f>
        <v/>
      </c>
      <c r="BZ38" s="70" t="str">
        <f ca="1">IF(女子複!S38="","",女子複!S38)</f>
        <v/>
      </c>
      <c r="CA38" s="70" t="str">
        <f ca="1">IF(女子複!T38="","",女子複!T38)</f>
        <v/>
      </c>
      <c r="CB38" s="70" t="str">
        <f ca="1">IF(女子複!U38="","",女子複!U38)</f>
        <v/>
      </c>
      <c r="CC38" s="78" t="str">
        <f t="shared" ca="1" si="4"/>
        <v/>
      </c>
      <c r="CD38" s="70" t="str">
        <f ca="1">IF(混合複!T37="","",混合複!T37)</f>
        <v/>
      </c>
      <c r="CE38" s="70" t="str">
        <f ca="1">IF(混合複!U38="","",混合複!U38)</f>
        <v/>
      </c>
      <c r="CF38" s="70" t="str">
        <f ca="1">IF(混合複!V38="","",混合複!V38)</f>
        <v/>
      </c>
      <c r="CG38" s="79" t="str">
        <f ca="1">IF(混合複!W38="","",混合複!W38)</f>
        <v/>
      </c>
    </row>
    <row r="39" spans="1:85" x14ac:dyDescent="0.15">
      <c r="A39" s="70"/>
      <c r="B39" s="70"/>
      <c r="C39" s="70"/>
      <c r="D39" s="70"/>
      <c r="E39" s="79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9"/>
      <c r="S39" s="78"/>
      <c r="T39" s="70"/>
      <c r="U39" s="70"/>
      <c r="V39" s="70"/>
      <c r="W39" s="70"/>
      <c r="X39" s="70"/>
      <c r="Y39" s="70"/>
      <c r="Z39" s="70"/>
      <c r="AA39" s="79"/>
      <c r="AB39" s="78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9"/>
      <c r="AO39" s="78"/>
      <c r="AP39" s="70"/>
      <c r="AQ39" s="70"/>
      <c r="AR39" s="70"/>
      <c r="AS39" s="70"/>
      <c r="AT39" s="70"/>
      <c r="AU39" s="70"/>
      <c r="AV39" s="70"/>
      <c r="AW39" s="79"/>
      <c r="AX39" s="78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8" t="str">
        <f t="shared" ca="1" si="0"/>
        <v/>
      </c>
      <c r="BJ39" s="70" t="str">
        <f ca="1">IF(男子単!V39="","",男子単!V39)</f>
        <v/>
      </c>
      <c r="BK39" s="70" t="str">
        <f ca="1">IF(男子単!W39="","",男子単!W39)</f>
        <v/>
      </c>
      <c r="BL39" s="70" t="str">
        <f ca="1">IF(男子単!X39="","",男子単!X39)</f>
        <v/>
      </c>
      <c r="BM39" s="70" t="str">
        <f ca="1">IF(男子単!Y39="","",男子単!Y39)</f>
        <v/>
      </c>
      <c r="BN39" s="78" t="str">
        <f t="shared" ca="1" si="1"/>
        <v/>
      </c>
      <c r="BO39" s="70" t="str">
        <f ca="1">IF(女子単!R40="","",女子単!R40)</f>
        <v/>
      </c>
      <c r="BP39" s="70" t="str">
        <f ca="1">IF(女子単!S40="","",女子単!S40)</f>
        <v/>
      </c>
      <c r="BQ39" s="70" t="str">
        <f ca="1">IF(女子単!T40="","",女子単!T40)</f>
        <v/>
      </c>
      <c r="BR39" s="70" t="str">
        <f ca="1">IF(女子単!U40="","",女子単!U40)</f>
        <v/>
      </c>
      <c r="BS39" s="78" t="str">
        <f t="shared" ca="1" si="2"/>
        <v/>
      </c>
      <c r="BT39" s="70" t="str">
        <f ca="1">IF(男子複!V39="","",男子複!V39)</f>
        <v/>
      </c>
      <c r="BU39" s="70" t="str">
        <f ca="1">IF(男子複!W39="","",男子複!W39)</f>
        <v/>
      </c>
      <c r="BV39" s="70" t="str">
        <f ca="1">IF(男子複!X39="","",男子複!X39)</f>
        <v/>
      </c>
      <c r="BW39" s="70" t="str">
        <f ca="1">IF(男子複!Y39="","",男子複!Y39)</f>
        <v/>
      </c>
      <c r="BX39" s="78" t="str">
        <f t="shared" ca="1" si="3"/>
        <v/>
      </c>
      <c r="BY39" s="70" t="str">
        <f ca="1">IF(女子複!R39="","",女子複!R39)</f>
        <v/>
      </c>
      <c r="BZ39" s="70" t="str">
        <f ca="1">IF(女子複!S39="","",女子複!S39)</f>
        <v/>
      </c>
      <c r="CA39" s="70" t="str">
        <f ca="1">IF(女子複!T39="","",女子複!T39)</f>
        <v/>
      </c>
      <c r="CB39" s="70" t="str">
        <f ca="1">IF(女子複!U39="","",女子複!U39)</f>
        <v/>
      </c>
      <c r="CC39" s="78" t="str">
        <f t="shared" ca="1" si="4"/>
        <v/>
      </c>
      <c r="CD39" s="70" t="str">
        <f ca="1">IF(混合複!T39="","",混合複!T39)</f>
        <v/>
      </c>
      <c r="CE39" s="70" t="str">
        <f ca="1">IF(混合複!U39="","",混合複!U39)</f>
        <v/>
      </c>
      <c r="CF39" s="70" t="str">
        <f ca="1">IF(混合複!V39="","",混合複!V39)</f>
        <v/>
      </c>
      <c r="CG39" s="79" t="str">
        <f ca="1">IF(混合複!W39="","",混合複!W39)</f>
        <v/>
      </c>
    </row>
    <row r="40" spans="1:85" x14ac:dyDescent="0.15">
      <c r="A40" s="70"/>
      <c r="B40" s="70"/>
      <c r="C40" s="70"/>
      <c r="D40" s="70"/>
      <c r="E40" s="79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9"/>
      <c r="S40" s="78"/>
      <c r="T40" s="70"/>
      <c r="U40" s="70"/>
      <c r="V40" s="70"/>
      <c r="W40" s="70"/>
      <c r="X40" s="70"/>
      <c r="Y40" s="70"/>
      <c r="Z40" s="70"/>
      <c r="AA40" s="79"/>
      <c r="AB40" s="78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9"/>
      <c r="AO40" s="78"/>
      <c r="AP40" s="70"/>
      <c r="AQ40" s="70"/>
      <c r="AR40" s="70"/>
      <c r="AS40" s="70"/>
      <c r="AT40" s="70"/>
      <c r="AU40" s="70"/>
      <c r="AV40" s="70"/>
      <c r="AW40" s="79"/>
      <c r="AX40" s="78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8" t="str">
        <f t="shared" ca="1" si="0"/>
        <v/>
      </c>
      <c r="BJ40" s="70" t="str">
        <f ca="1">IF(男子単!V40="","",男子単!V40)</f>
        <v/>
      </c>
      <c r="BK40" s="70" t="str">
        <f ca="1">IF(男子単!W40="","",男子単!W40)</f>
        <v/>
      </c>
      <c r="BL40" s="70" t="str">
        <f ca="1">IF(男子単!X40="","",男子単!X40)</f>
        <v/>
      </c>
      <c r="BM40" s="70" t="str">
        <f ca="1">IF(男子単!Y40="","",男子単!Y40)</f>
        <v/>
      </c>
      <c r="BN40" s="78" t="str">
        <f t="shared" ca="1" si="1"/>
        <v/>
      </c>
      <c r="BO40" s="70" t="str">
        <f ca="1">IF(女子単!R41="","",女子単!R41)</f>
        <v/>
      </c>
      <c r="BP40" s="70" t="str">
        <f ca="1">IF(女子単!S41="","",女子単!S41)</f>
        <v/>
      </c>
      <c r="BQ40" s="70" t="str">
        <f ca="1">IF(女子単!T41="","",女子単!T41)</f>
        <v/>
      </c>
      <c r="BR40" s="70" t="str">
        <f ca="1">IF(女子単!U41="","",女子単!U41)</f>
        <v/>
      </c>
      <c r="BS40" s="78" t="str">
        <f t="shared" ca="1" si="2"/>
        <v/>
      </c>
      <c r="BT40" s="70" t="str">
        <f ca="1">IF(男子複!V39="","",男子複!V39)</f>
        <v/>
      </c>
      <c r="BU40" s="70" t="str">
        <f ca="1">IF(男子複!W40="","",男子複!W40)</f>
        <v/>
      </c>
      <c r="BV40" s="70" t="str">
        <f ca="1">IF(男子複!X40="","",男子複!X40)</f>
        <v/>
      </c>
      <c r="BW40" s="70" t="str">
        <f ca="1">IF(男子複!Y40="","",男子複!Y40)</f>
        <v/>
      </c>
      <c r="BX40" s="78" t="str">
        <f t="shared" ca="1" si="3"/>
        <v/>
      </c>
      <c r="BY40" s="70" t="str">
        <f ca="1">IF(女子複!R39="","",女子複!R39)</f>
        <v/>
      </c>
      <c r="BZ40" s="70" t="str">
        <f ca="1">IF(女子複!S40="","",女子複!S40)</f>
        <v/>
      </c>
      <c r="CA40" s="70" t="str">
        <f ca="1">IF(女子複!T40="","",女子複!T40)</f>
        <v/>
      </c>
      <c r="CB40" s="70" t="str">
        <f ca="1">IF(女子複!U40="","",女子複!U40)</f>
        <v/>
      </c>
      <c r="CC40" s="78" t="str">
        <f t="shared" ca="1" si="4"/>
        <v/>
      </c>
      <c r="CD40" s="70" t="str">
        <f ca="1">IF(混合複!T39="","",混合複!T39)</f>
        <v/>
      </c>
      <c r="CE40" s="70" t="str">
        <f ca="1">IF(混合複!U40="","",混合複!U40)</f>
        <v/>
      </c>
      <c r="CF40" s="70" t="str">
        <f ca="1">IF(混合複!V40="","",混合複!V40)</f>
        <v/>
      </c>
      <c r="CG40" s="79" t="str">
        <f ca="1">IF(混合複!W40="","",混合複!W40)</f>
        <v/>
      </c>
    </row>
    <row r="41" spans="1:85" x14ac:dyDescent="0.15">
      <c r="A41" s="70"/>
      <c r="B41" s="70"/>
      <c r="C41" s="70"/>
      <c r="D41" s="70"/>
      <c r="E41" s="7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9"/>
      <c r="S41" s="78"/>
      <c r="T41" s="70"/>
      <c r="U41" s="70"/>
      <c r="V41" s="70"/>
      <c r="W41" s="70"/>
      <c r="X41" s="70"/>
      <c r="Y41" s="70"/>
      <c r="Z41" s="70"/>
      <c r="AA41" s="79"/>
      <c r="AB41" s="78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9"/>
      <c r="AO41" s="78"/>
      <c r="AP41" s="70"/>
      <c r="AQ41" s="70"/>
      <c r="AR41" s="70"/>
      <c r="AS41" s="70"/>
      <c r="AT41" s="70"/>
      <c r="AU41" s="70"/>
      <c r="AV41" s="70"/>
      <c r="AW41" s="79"/>
      <c r="AX41" s="78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8" t="str">
        <f t="shared" ca="1" si="0"/>
        <v/>
      </c>
      <c r="BJ41" s="70" t="str">
        <f ca="1">IF(男子単!V41="","",男子単!V41)</f>
        <v/>
      </c>
      <c r="BK41" s="70" t="str">
        <f ca="1">IF(男子単!W41="","",男子単!W41)</f>
        <v/>
      </c>
      <c r="BL41" s="70" t="str">
        <f ca="1">IF(男子単!X41="","",男子単!X41)</f>
        <v/>
      </c>
      <c r="BM41" s="70" t="str">
        <f ca="1">IF(男子単!Y41="","",男子単!Y41)</f>
        <v/>
      </c>
      <c r="BN41" s="78" t="str">
        <f t="shared" ca="1" si="1"/>
        <v/>
      </c>
      <c r="BO41" s="70" t="str">
        <f ca="1">IF(女子単!R42="","",女子単!R42)</f>
        <v/>
      </c>
      <c r="BP41" s="70" t="str">
        <f ca="1">IF(女子単!S42="","",女子単!S42)</f>
        <v/>
      </c>
      <c r="BQ41" s="70" t="str">
        <f ca="1">IF(女子単!T42="","",女子単!T42)</f>
        <v/>
      </c>
      <c r="BR41" s="70" t="str">
        <f ca="1">IF(女子単!U42="","",女子単!U42)</f>
        <v/>
      </c>
      <c r="BS41" s="78" t="str">
        <f t="shared" ca="1" si="2"/>
        <v/>
      </c>
      <c r="BT41" s="70" t="str">
        <f ca="1">IF(男子複!V41="","",男子複!V41)</f>
        <v/>
      </c>
      <c r="BU41" s="70" t="str">
        <f ca="1">IF(男子複!W41="","",男子複!W41)</f>
        <v/>
      </c>
      <c r="BV41" s="70" t="str">
        <f ca="1">IF(男子複!X41="","",男子複!X41)</f>
        <v/>
      </c>
      <c r="BW41" s="70" t="str">
        <f ca="1">IF(男子複!Y41="","",男子複!Y41)</f>
        <v/>
      </c>
      <c r="BX41" s="78" t="str">
        <f t="shared" ca="1" si="3"/>
        <v/>
      </c>
      <c r="BY41" s="70" t="str">
        <f ca="1">IF(女子複!R41="","",女子複!R41)</f>
        <v/>
      </c>
      <c r="BZ41" s="70" t="str">
        <f ca="1">IF(女子複!S41="","",女子複!S41)</f>
        <v/>
      </c>
      <c r="CA41" s="70" t="str">
        <f ca="1">IF(女子複!T41="","",女子複!T41)</f>
        <v/>
      </c>
      <c r="CB41" s="70" t="str">
        <f ca="1">IF(女子複!U41="","",女子複!U41)</f>
        <v/>
      </c>
      <c r="CC41" s="78" t="str">
        <f t="shared" ca="1" si="4"/>
        <v/>
      </c>
      <c r="CD41" s="70" t="str">
        <f ca="1">IF(混合複!T41="","",混合複!T41)</f>
        <v/>
      </c>
      <c r="CE41" s="70" t="str">
        <f ca="1">IF(混合複!U41="","",混合複!U41)</f>
        <v/>
      </c>
      <c r="CF41" s="70" t="str">
        <f ca="1">IF(混合複!V41="","",混合複!V41)</f>
        <v/>
      </c>
      <c r="CG41" s="79" t="str">
        <f ca="1">IF(混合複!W41="","",混合複!W41)</f>
        <v/>
      </c>
    </row>
    <row r="42" spans="1:85" ht="12.75" thickBot="1" x14ac:dyDescent="0.2">
      <c r="A42" s="71"/>
      <c r="B42" s="71"/>
      <c r="C42" s="71"/>
      <c r="D42" s="71"/>
      <c r="E42" s="80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80"/>
      <c r="S42" s="81"/>
      <c r="T42" s="71"/>
      <c r="U42" s="71"/>
      <c r="V42" s="71"/>
      <c r="W42" s="71"/>
      <c r="X42" s="71"/>
      <c r="Y42" s="71"/>
      <c r="Z42" s="71"/>
      <c r="AA42" s="80"/>
      <c r="AB42" s="8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80"/>
      <c r="AO42" s="81"/>
      <c r="AP42" s="71"/>
      <c r="AQ42" s="71"/>
      <c r="AR42" s="71"/>
      <c r="AS42" s="71"/>
      <c r="AT42" s="71"/>
      <c r="AU42" s="71"/>
      <c r="AV42" s="71"/>
      <c r="AW42" s="80"/>
      <c r="AX42" s="8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81" t="str">
        <f t="shared" ca="1" si="0"/>
        <v/>
      </c>
      <c r="BJ42" s="71" t="str">
        <f ca="1">IF(男子単!V42="","",男子単!V42)</f>
        <v/>
      </c>
      <c r="BK42" s="71" t="str">
        <f ca="1">IF(男子単!W42="","",男子単!W42)</f>
        <v/>
      </c>
      <c r="BL42" s="71" t="str">
        <f ca="1">IF(男子単!X42="","",男子単!X42)</f>
        <v/>
      </c>
      <c r="BM42" s="71" t="str">
        <f ca="1">IF(男子単!Y42="","",男子単!Y42)</f>
        <v/>
      </c>
      <c r="BN42" s="81" t="str">
        <f t="shared" ca="1" si="1"/>
        <v/>
      </c>
      <c r="BO42" s="71" t="str">
        <f ca="1">IF(女子単!R43="","",女子単!R43)</f>
        <v/>
      </c>
      <c r="BP42" s="71" t="str">
        <f ca="1">IF(女子単!S43="","",女子単!S43)</f>
        <v/>
      </c>
      <c r="BQ42" s="71" t="str">
        <f ca="1">IF(女子単!T43="","",女子単!T43)</f>
        <v/>
      </c>
      <c r="BR42" s="71" t="str">
        <f ca="1">IF(女子単!U43="","",女子単!U43)</f>
        <v/>
      </c>
      <c r="BS42" s="81" t="str">
        <f t="shared" ca="1" si="2"/>
        <v/>
      </c>
      <c r="BT42" s="71" t="str">
        <f ca="1">IF(男子複!V41="","",男子複!V41)</f>
        <v/>
      </c>
      <c r="BU42" s="71" t="str">
        <f ca="1">IF(男子複!W42="","",男子複!W42)</f>
        <v/>
      </c>
      <c r="BV42" s="71" t="str">
        <f ca="1">IF(男子複!X42="","",男子複!X42)</f>
        <v/>
      </c>
      <c r="BW42" s="71" t="str">
        <f ca="1">IF(男子複!Y42="","",男子複!Y42)</f>
        <v/>
      </c>
      <c r="BX42" s="81" t="str">
        <f t="shared" ca="1" si="3"/>
        <v/>
      </c>
      <c r="BY42" s="71" t="str">
        <f ca="1">IF(女子複!R41="","",女子複!R41)</f>
        <v/>
      </c>
      <c r="BZ42" s="71" t="str">
        <f ca="1">IF(女子複!S42="","",女子複!S42)</f>
        <v/>
      </c>
      <c r="CA42" s="71" t="str">
        <f ca="1">IF(女子複!T42="","",女子複!T42)</f>
        <v/>
      </c>
      <c r="CB42" s="71" t="str">
        <f ca="1">IF(女子複!U42="","",女子複!U42)</f>
        <v/>
      </c>
      <c r="CC42" s="81" t="str">
        <f t="shared" ca="1" si="4"/>
        <v/>
      </c>
      <c r="CD42" s="71" t="str">
        <f ca="1">IF(混合複!T41="","",混合複!T41)</f>
        <v/>
      </c>
      <c r="CE42" s="71" t="str">
        <f ca="1">IF(混合複!U42="","",混合複!U42)</f>
        <v/>
      </c>
      <c r="CF42" s="71" t="str">
        <f ca="1">IF(混合複!V42="","",混合複!V42)</f>
        <v/>
      </c>
      <c r="CG42" s="80" t="str">
        <f ca="1">IF(混合複!W42="","",混合複!W42)</f>
        <v/>
      </c>
    </row>
  </sheetData>
  <sheetProtection algorithmName="SHA-512" hashValue="7D7HE8iHTdSKIQdeTxuKnUMvAvtfyAuMtWTlAmwyzq6ECuboKdYLgGPm+9zlSYk1ZZZPNSNVk6tpSCSZQY5/EQ==" saltValue="KZvNiGFEAm38sTrOxmsB9A==" spinCount="100000" sheet="1" objects="1" scenarios="1"/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説明書</vt:lpstr>
      <vt:lpstr>申込書</vt:lpstr>
      <vt:lpstr>男子単</vt:lpstr>
      <vt:lpstr>女子単</vt:lpstr>
      <vt:lpstr>男子複</vt:lpstr>
      <vt:lpstr>女子複</vt:lpstr>
      <vt:lpstr>混合複</vt:lpstr>
      <vt:lpstr>集約</vt:lpstr>
      <vt:lpstr>混合複!Print_Area</vt:lpstr>
      <vt:lpstr>女子単!Print_Area</vt:lpstr>
      <vt:lpstr>女子複!Print_Area</vt:lpstr>
      <vt:lpstr>申込書!Print_Area</vt:lpstr>
      <vt:lpstr>説明書!Print_Area</vt:lpstr>
      <vt:lpstr>男子単!Print_Area</vt:lpstr>
      <vt:lpstr>男子複!Print_Area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A31J</dc:creator>
  <cp:lastModifiedBy>Tomohiro Noda</cp:lastModifiedBy>
  <cp:lastPrinted>2017-11-15T00:16:03Z</cp:lastPrinted>
  <dcterms:created xsi:type="dcterms:W3CDTF">2016-02-06T04:54:02Z</dcterms:created>
  <dcterms:modified xsi:type="dcterms:W3CDTF">2024-09-17T13:57:06Z</dcterms:modified>
</cp:coreProperties>
</file>